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Just Eat Takeaway.com/Home III/"/>
    </mc:Choice>
  </mc:AlternateContent>
  <xr:revisionPtr revIDLastSave="244" documentId="8_{5B04B148-C8D7-4360-BCC1-49E0CC3E7312}" xr6:coauthVersionLast="47" xr6:coauthVersionMax="47" xr10:uidLastSave="{3C66F7BB-3F21-4FC8-A286-7671FC69764E}"/>
  <bookViews>
    <workbookView xWindow="28680" yWindow="-120" windowWidth="29040" windowHeight="15720" tabRatio="599" xr2:uid="{00000000-000D-0000-FFFF-FFFF00000000}"/>
  </bookViews>
  <sheets>
    <sheet name="JET - share buyback" sheetId="132" r:id="rId1"/>
    <sheet name="6-9-2024" sheetId="359" r:id="rId2"/>
    <sheet name="5-9-2024" sheetId="358" r:id="rId3"/>
    <sheet name="4-9-2024" sheetId="357" r:id="rId4"/>
    <sheet name="3-9-2024" sheetId="356" r:id="rId5"/>
    <sheet name="2-9-2024" sheetId="355" r:id="rId6"/>
    <sheet name="30-8-2024" sheetId="354" r:id="rId7"/>
    <sheet name="29-8-2024" sheetId="353" r:id="rId8"/>
    <sheet name="28-8-2024" sheetId="352" r:id="rId9"/>
    <sheet name="27-8-2024" sheetId="351" r:id="rId10"/>
    <sheet name="26-8-2024" sheetId="350" r:id="rId11"/>
    <sheet name="23-8-2024" sheetId="349" r:id="rId12"/>
    <sheet name="22-8-2024" sheetId="348" r:id="rId13"/>
    <sheet name="21-8-2024" sheetId="346" r:id="rId14"/>
    <sheet name="20-8-2024" sheetId="347" r:id="rId15"/>
    <sheet name="19-8-2024" sheetId="345" r:id="rId16"/>
    <sheet name="16-8-2024" sheetId="344" r:id="rId17"/>
    <sheet name="15-8-2024" sheetId="343" r:id="rId18"/>
    <sheet name="14-8-2024" sheetId="342" r:id="rId19"/>
    <sheet name="13-8-2024" sheetId="341" r:id="rId20"/>
    <sheet name="7-8-2024" sheetId="340" r:id="rId21"/>
    <sheet name="6-8-2024" sheetId="339" r:id="rId22"/>
    <sheet name="5-8-2024" sheetId="338" r:id="rId23"/>
    <sheet name="2-8-2024" sheetId="337" r:id="rId24"/>
    <sheet name="1-8-2024" sheetId="336" r:id="rId25"/>
  </sheets>
  <definedNames>
    <definedName name="_xlnm._FilterDatabase" localSheetId="12" hidden="1">'22-8-2024'!$A$4:$E$309</definedName>
    <definedName name="_xlnm._FilterDatabase" localSheetId="0" hidden="1">'JET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132" l="1"/>
  <c r="Q56" i="132"/>
  <c r="Q55" i="132"/>
  <c r="Q54" i="132"/>
  <c r="M57" i="132"/>
  <c r="M56" i="132"/>
  <c r="M55" i="132"/>
  <c r="M54" i="132"/>
  <c r="I57" i="132"/>
  <c r="I56" i="132"/>
  <c r="I55" i="132"/>
  <c r="I54" i="132"/>
  <c r="Q53" i="132"/>
  <c r="M53" i="132"/>
  <c r="I53" i="132"/>
  <c r="I8" i="359" l="1"/>
  <c r="H8" i="359"/>
  <c r="I7" i="359"/>
  <c r="H7" i="359"/>
  <c r="I6" i="359"/>
  <c r="I9" i="359" s="1"/>
  <c r="H6" i="359"/>
  <c r="I8" i="358"/>
  <c r="H8" i="358"/>
  <c r="I7" i="358"/>
  <c r="H7" i="358"/>
  <c r="I6" i="358"/>
  <c r="I9" i="358" s="1"/>
  <c r="H6" i="358"/>
  <c r="I8" i="357"/>
  <c r="H8" i="357"/>
  <c r="I7" i="357"/>
  <c r="H7" i="357"/>
  <c r="I6" i="357"/>
  <c r="I9" i="357" s="1"/>
  <c r="H9" i="357" s="1"/>
  <c r="H6" i="357"/>
  <c r="I8" i="356"/>
  <c r="H8" i="356"/>
  <c r="I7" i="356"/>
  <c r="H7" i="356"/>
  <c r="I6" i="356"/>
  <c r="I9" i="356" s="1"/>
  <c r="H9" i="356" s="1"/>
  <c r="H6" i="356"/>
  <c r="I8" i="355"/>
  <c r="H8" i="355"/>
  <c r="I7" i="355"/>
  <c r="I9" i="355" s="1"/>
  <c r="H7" i="355"/>
  <c r="I6" i="355"/>
  <c r="H6" i="355"/>
  <c r="Q49" i="132"/>
  <c r="Q48" i="132"/>
  <c r="Q47" i="132"/>
  <c r="Q46" i="132"/>
  <c r="M49" i="132"/>
  <c r="M48" i="132"/>
  <c r="M47" i="132"/>
  <c r="M46" i="132"/>
  <c r="I49" i="132"/>
  <c r="I48" i="132"/>
  <c r="I47" i="132"/>
  <c r="I46" i="132"/>
  <c r="I8" i="354"/>
  <c r="Q50" i="132" s="1"/>
  <c r="H8" i="354"/>
  <c r="O50" i="132" s="1"/>
  <c r="I7" i="354"/>
  <c r="M50" i="132" s="1"/>
  <c r="H7" i="354"/>
  <c r="K50" i="132" s="1"/>
  <c r="I6" i="354"/>
  <c r="I9" i="354" s="1"/>
  <c r="H9" i="354" s="1"/>
  <c r="H6" i="354"/>
  <c r="G50" i="132" s="1"/>
  <c r="I8" i="353"/>
  <c r="H8" i="353"/>
  <c r="I7" i="353"/>
  <c r="H7" i="353"/>
  <c r="I6" i="353"/>
  <c r="I9" i="353" s="1"/>
  <c r="H9" i="353" s="1"/>
  <c r="H6" i="353"/>
  <c r="I8" i="352"/>
  <c r="H8" i="352"/>
  <c r="I7" i="352"/>
  <c r="I9" i="352" s="1"/>
  <c r="H7" i="352"/>
  <c r="I6" i="352"/>
  <c r="H6" i="352"/>
  <c r="I8" i="351"/>
  <c r="H8" i="351"/>
  <c r="I7" i="351"/>
  <c r="H7" i="351"/>
  <c r="I6" i="351"/>
  <c r="I9" i="351" s="1"/>
  <c r="H6" i="351"/>
  <c r="I8" i="350"/>
  <c r="H8" i="350"/>
  <c r="I7" i="350"/>
  <c r="H7" i="350"/>
  <c r="I6" i="350"/>
  <c r="I9" i="350" s="1"/>
  <c r="H6" i="350"/>
  <c r="H9" i="359" l="1"/>
  <c r="H9" i="358"/>
  <c r="H9" i="355"/>
  <c r="I50" i="132"/>
  <c r="H9" i="352"/>
  <c r="H9" i="351"/>
  <c r="H9" i="350"/>
  <c r="Q41" i="132" l="1"/>
  <c r="Q40" i="132"/>
  <c r="Q39" i="132"/>
  <c r="M41" i="132"/>
  <c r="M40" i="132"/>
  <c r="M39" i="132"/>
  <c r="E40" i="132"/>
  <c r="E41" i="132"/>
  <c r="E42" i="132"/>
  <c r="I41" i="132" l="1"/>
  <c r="I40" i="132"/>
  <c r="I39" i="132"/>
  <c r="I8" i="349" l="1"/>
  <c r="Q43" i="132" s="1"/>
  <c r="H8" i="349"/>
  <c r="O43" i="132" s="1"/>
  <c r="I7" i="349"/>
  <c r="M43" i="132" s="1"/>
  <c r="H7" i="349"/>
  <c r="K43" i="132" s="1"/>
  <c r="I6" i="349"/>
  <c r="H6" i="349"/>
  <c r="G43" i="132" s="1"/>
  <c r="G38" i="132" s="1"/>
  <c r="I8" i="348"/>
  <c r="Q42" i="132" s="1"/>
  <c r="H8" i="348"/>
  <c r="I7" i="348"/>
  <c r="M42" i="132" s="1"/>
  <c r="H7" i="348"/>
  <c r="I6" i="348"/>
  <c r="H6" i="348"/>
  <c r="I8" i="347"/>
  <c r="H8" i="347"/>
  <c r="I7" i="347"/>
  <c r="H7" i="347"/>
  <c r="I6" i="347"/>
  <c r="I9" i="347" s="1"/>
  <c r="H9" i="347" s="1"/>
  <c r="H6" i="347"/>
  <c r="I8" i="346"/>
  <c r="H8" i="346"/>
  <c r="I7" i="346"/>
  <c r="H7" i="346"/>
  <c r="I6" i="346"/>
  <c r="H6" i="346"/>
  <c r="I8" i="345"/>
  <c r="H8" i="345"/>
  <c r="I7" i="345"/>
  <c r="H7" i="345"/>
  <c r="I6" i="345"/>
  <c r="H6" i="345"/>
  <c r="E36" i="132"/>
  <c r="I8" i="344"/>
  <c r="H8" i="344"/>
  <c r="P36" i="132" s="1"/>
  <c r="I7" i="344"/>
  <c r="I9" i="344" s="1"/>
  <c r="H9" i="344" s="1"/>
  <c r="H7" i="344"/>
  <c r="I6" i="344"/>
  <c r="H6" i="344"/>
  <c r="I8" i="343"/>
  <c r="H8" i="343"/>
  <c r="P35" i="132" s="1"/>
  <c r="I7" i="343"/>
  <c r="H7" i="343"/>
  <c r="L35" i="132" s="1"/>
  <c r="I6" i="343"/>
  <c r="I9" i="343" s="1"/>
  <c r="H9" i="343" s="1"/>
  <c r="H6" i="343"/>
  <c r="I8" i="342"/>
  <c r="H8" i="342"/>
  <c r="I7" i="342"/>
  <c r="H7" i="342"/>
  <c r="I6" i="342"/>
  <c r="I9" i="342" s="1"/>
  <c r="H9" i="342" s="1"/>
  <c r="H6" i="342"/>
  <c r="I9" i="348" l="1"/>
  <c r="H9" i="348" s="1"/>
  <c r="I42" i="132"/>
  <c r="I9" i="349"/>
  <c r="H9" i="349" s="1"/>
  <c r="I43" i="132"/>
  <c r="I9" i="346"/>
  <c r="H9" i="346" s="1"/>
  <c r="I9" i="345"/>
  <c r="H9" i="345" s="1"/>
  <c r="L36" i="132"/>
  <c r="I8" i="341"/>
  <c r="H8" i="341"/>
  <c r="I7" i="341"/>
  <c r="H7" i="341"/>
  <c r="I6" i="341"/>
  <c r="I9" i="341" s="1"/>
  <c r="H6" i="341"/>
  <c r="C257" i="132"/>
  <c r="E257" i="132" s="1"/>
  <c r="C263" i="132"/>
  <c r="C260" i="132"/>
  <c r="E260" i="132" s="1"/>
  <c r="C259" i="132"/>
  <c r="E259" i="132" s="1"/>
  <c r="C258" i="132"/>
  <c r="E258" i="132" s="1"/>
  <c r="C256" i="132"/>
  <c r="E256" i="132" s="1"/>
  <c r="C253" i="132"/>
  <c r="E253" i="132" s="1"/>
  <c r="C252" i="132"/>
  <c r="E252" i="132" s="1"/>
  <c r="C251" i="132"/>
  <c r="E251" i="132" s="1"/>
  <c r="C250" i="132"/>
  <c r="E250" i="132" s="1"/>
  <c r="C249" i="132"/>
  <c r="E249" i="132" s="1"/>
  <c r="C246" i="132"/>
  <c r="E246" i="132" s="1"/>
  <c r="C245" i="132"/>
  <c r="E245" i="132" s="1"/>
  <c r="C244" i="132"/>
  <c r="E244" i="132" s="1"/>
  <c r="C243" i="132"/>
  <c r="E243" i="132" s="1"/>
  <c r="C242" i="132"/>
  <c r="E242" i="132" s="1"/>
  <c r="C239" i="132"/>
  <c r="E239" i="132" s="1"/>
  <c r="C238" i="132"/>
  <c r="E238" i="132" s="1"/>
  <c r="C237" i="132"/>
  <c r="E237" i="132" s="1"/>
  <c r="C236" i="132"/>
  <c r="E236" i="132" s="1"/>
  <c r="C235" i="132"/>
  <c r="E235" i="132" s="1"/>
  <c r="C232" i="132"/>
  <c r="E232" i="132" s="1"/>
  <c r="C231" i="132"/>
  <c r="E231" i="132" s="1"/>
  <c r="C230" i="132"/>
  <c r="E230" i="132" s="1"/>
  <c r="C229" i="132"/>
  <c r="E229" i="132" s="1"/>
  <c r="C228" i="132"/>
  <c r="E228" i="132" s="1"/>
  <c r="C225" i="132"/>
  <c r="E225" i="132" s="1"/>
  <c r="C224" i="132"/>
  <c r="E224" i="132" s="1"/>
  <c r="C223" i="132"/>
  <c r="E223" i="132" s="1"/>
  <c r="C222" i="132"/>
  <c r="E222" i="132" s="1"/>
  <c r="C221" i="132"/>
  <c r="E221" i="132" s="1"/>
  <c r="C218" i="132"/>
  <c r="E218" i="132" s="1"/>
  <c r="C217" i="132"/>
  <c r="E217" i="132" s="1"/>
  <c r="C216" i="132"/>
  <c r="E216" i="132" s="1"/>
  <c r="C215" i="132"/>
  <c r="E215" i="132" s="1"/>
  <c r="C214" i="132"/>
  <c r="E214" i="132" s="1"/>
  <c r="C211" i="132"/>
  <c r="E211" i="132" s="1"/>
  <c r="C210" i="132"/>
  <c r="E210" i="132" s="1"/>
  <c r="C209" i="132"/>
  <c r="E209" i="132" s="1"/>
  <c r="C208" i="132"/>
  <c r="E208" i="132" s="1"/>
  <c r="C207" i="132"/>
  <c r="E207" i="132" s="1"/>
  <c r="C204" i="132"/>
  <c r="E204" i="132" s="1"/>
  <c r="C203" i="132"/>
  <c r="E203" i="132" s="1"/>
  <c r="C202" i="132"/>
  <c r="E202" i="132" s="1"/>
  <c r="C201" i="132"/>
  <c r="E201" i="132" s="1"/>
  <c r="C200" i="132"/>
  <c r="E200" i="132" s="1"/>
  <c r="C197" i="132"/>
  <c r="E197" i="132" s="1"/>
  <c r="C196" i="132"/>
  <c r="E196" i="132" s="1"/>
  <c r="C195" i="132"/>
  <c r="E195" i="132" s="1"/>
  <c r="C194" i="132"/>
  <c r="E194" i="132" s="1"/>
  <c r="C193" i="132"/>
  <c r="E193" i="132" s="1"/>
  <c r="C190" i="132"/>
  <c r="E190" i="132" s="1"/>
  <c r="C189" i="132"/>
  <c r="E189" i="132" s="1"/>
  <c r="C188" i="132"/>
  <c r="E188" i="132" s="1"/>
  <c r="C187" i="132"/>
  <c r="E187" i="132" s="1"/>
  <c r="C186" i="132"/>
  <c r="E186" i="132" s="1"/>
  <c r="C183" i="132"/>
  <c r="E183" i="132" s="1"/>
  <c r="C182" i="132"/>
  <c r="E182" i="132" s="1"/>
  <c r="C181" i="132"/>
  <c r="E181" i="132" s="1"/>
  <c r="C180" i="132"/>
  <c r="E180" i="132" s="1"/>
  <c r="C179" i="132"/>
  <c r="E179" i="132" s="1"/>
  <c r="C176" i="132"/>
  <c r="E176" i="132" s="1"/>
  <c r="C175" i="132"/>
  <c r="E175" i="132" s="1"/>
  <c r="C174" i="132"/>
  <c r="E174" i="132" s="1"/>
  <c r="C173" i="132"/>
  <c r="E173" i="132" s="1"/>
  <c r="C172" i="132"/>
  <c r="E172" i="132" s="1"/>
  <c r="C169" i="132"/>
  <c r="E169" i="132" s="1"/>
  <c r="C168" i="132"/>
  <c r="E168" i="132" s="1"/>
  <c r="C167" i="132"/>
  <c r="E167" i="132" s="1"/>
  <c r="C166" i="132"/>
  <c r="E166" i="132" s="1"/>
  <c r="C165" i="132"/>
  <c r="E165" i="132" s="1"/>
  <c r="C162" i="132"/>
  <c r="E162" i="132" s="1"/>
  <c r="C161" i="132"/>
  <c r="E161" i="132" s="1"/>
  <c r="C160" i="132"/>
  <c r="E160" i="132" s="1"/>
  <c r="C159" i="132"/>
  <c r="E159" i="132" s="1"/>
  <c r="C158" i="132"/>
  <c r="E158" i="132" s="1"/>
  <c r="C155" i="132"/>
  <c r="E155" i="132" s="1"/>
  <c r="C154" i="132"/>
  <c r="E154" i="132" s="1"/>
  <c r="C153" i="132"/>
  <c r="E153" i="132" s="1"/>
  <c r="C152" i="132"/>
  <c r="E152" i="132" s="1"/>
  <c r="C151" i="132"/>
  <c r="E151" i="132" s="1"/>
  <c r="C148" i="132"/>
  <c r="E148" i="132" s="1"/>
  <c r="C147" i="132"/>
  <c r="E147" i="132" s="1"/>
  <c r="C146" i="132"/>
  <c r="E146" i="132" s="1"/>
  <c r="C145" i="132"/>
  <c r="E145" i="132" s="1"/>
  <c r="C144" i="132"/>
  <c r="E144" i="132" s="1"/>
  <c r="C141" i="132"/>
  <c r="E141" i="132" s="1"/>
  <c r="C140" i="132"/>
  <c r="E140" i="132" s="1"/>
  <c r="C139" i="132"/>
  <c r="E139" i="132" s="1"/>
  <c r="C138" i="132"/>
  <c r="E138" i="132" s="1"/>
  <c r="C137" i="132"/>
  <c r="E137" i="132" s="1"/>
  <c r="C134" i="132"/>
  <c r="E134" i="132" s="1"/>
  <c r="C133" i="132"/>
  <c r="E133" i="132" s="1"/>
  <c r="C132" i="132"/>
  <c r="E132" i="132" s="1"/>
  <c r="C131" i="132"/>
  <c r="E131" i="132" s="1"/>
  <c r="C130" i="132"/>
  <c r="E130" i="132" s="1"/>
  <c r="C127" i="132"/>
  <c r="E127" i="132" s="1"/>
  <c r="C126" i="132"/>
  <c r="E126" i="132" s="1"/>
  <c r="C125" i="132"/>
  <c r="E125" i="132" s="1"/>
  <c r="C124" i="132"/>
  <c r="E124" i="132" s="1"/>
  <c r="C123" i="132"/>
  <c r="E123" i="132" s="1"/>
  <c r="C120" i="132"/>
  <c r="E120" i="132" s="1"/>
  <c r="C119" i="132"/>
  <c r="E119" i="132" s="1"/>
  <c r="C118" i="132"/>
  <c r="E118" i="132" s="1"/>
  <c r="C117" i="132"/>
  <c r="E117" i="132" s="1"/>
  <c r="C116" i="132"/>
  <c r="E116" i="132" s="1"/>
  <c r="C113" i="132"/>
  <c r="E113" i="132" s="1"/>
  <c r="C112" i="132"/>
  <c r="E112" i="132" s="1"/>
  <c r="C111" i="132"/>
  <c r="E111" i="132" s="1"/>
  <c r="C110" i="132"/>
  <c r="E110" i="132" s="1"/>
  <c r="C109" i="132"/>
  <c r="E109" i="132" s="1"/>
  <c r="C106" i="132"/>
  <c r="E106" i="132" s="1"/>
  <c r="C105" i="132"/>
  <c r="E105" i="132" s="1"/>
  <c r="C104" i="132"/>
  <c r="E104" i="132" s="1"/>
  <c r="C103" i="132"/>
  <c r="E103" i="132" s="1"/>
  <c r="C102" i="132"/>
  <c r="E102" i="132" s="1"/>
  <c r="C99" i="132"/>
  <c r="E99" i="132" s="1"/>
  <c r="C98" i="132"/>
  <c r="E98" i="132" s="1"/>
  <c r="C97" i="132"/>
  <c r="E97" i="132" s="1"/>
  <c r="C96" i="132"/>
  <c r="E96" i="132" s="1"/>
  <c r="C95" i="132"/>
  <c r="E95" i="132" s="1"/>
  <c r="C92" i="132"/>
  <c r="E92" i="132" s="1"/>
  <c r="C91" i="132"/>
  <c r="E91" i="132" s="1"/>
  <c r="C90" i="132"/>
  <c r="E90" i="132" s="1"/>
  <c r="C89" i="132"/>
  <c r="E89" i="132" s="1"/>
  <c r="C88" i="132"/>
  <c r="E88" i="132" s="1"/>
  <c r="C85" i="132"/>
  <c r="E85" i="132" s="1"/>
  <c r="C84" i="132"/>
  <c r="E84" i="132" s="1"/>
  <c r="C83" i="132"/>
  <c r="E83" i="132" s="1"/>
  <c r="C82" i="132"/>
  <c r="E82" i="132" s="1"/>
  <c r="C81" i="132"/>
  <c r="E81" i="132" s="1"/>
  <c r="C78" i="132"/>
  <c r="E78" i="132" s="1"/>
  <c r="C77" i="132"/>
  <c r="E77" i="132" s="1"/>
  <c r="C76" i="132"/>
  <c r="E76" i="132" s="1"/>
  <c r="C75" i="132"/>
  <c r="E75" i="132" s="1"/>
  <c r="C74" i="132"/>
  <c r="E74" i="132" s="1"/>
  <c r="C71" i="132"/>
  <c r="E71" i="132" s="1"/>
  <c r="C70" i="132"/>
  <c r="E70" i="132" s="1"/>
  <c r="C69" i="132"/>
  <c r="E69" i="132" s="1"/>
  <c r="C68" i="132"/>
  <c r="E68" i="132" s="1"/>
  <c r="C67" i="132"/>
  <c r="E67" i="132" s="1"/>
  <c r="C64" i="132"/>
  <c r="E64" i="132" s="1"/>
  <c r="C63" i="132"/>
  <c r="E63" i="132" s="1"/>
  <c r="C62" i="132"/>
  <c r="E62" i="132" s="1"/>
  <c r="C61" i="132"/>
  <c r="E61" i="132" s="1"/>
  <c r="C60" i="132"/>
  <c r="E60" i="132" s="1"/>
  <c r="C57" i="132"/>
  <c r="E57" i="132" s="1"/>
  <c r="C56" i="132"/>
  <c r="E56" i="132" s="1"/>
  <c r="C55" i="132"/>
  <c r="E55" i="132" s="1"/>
  <c r="C54" i="132"/>
  <c r="E54" i="132" s="1"/>
  <c r="C53" i="132"/>
  <c r="E53" i="132" s="1"/>
  <c r="C50" i="132"/>
  <c r="E50" i="132" s="1"/>
  <c r="C49" i="132"/>
  <c r="E49" i="132" s="1"/>
  <c r="C48" i="132"/>
  <c r="E48" i="132" s="1"/>
  <c r="C47" i="132"/>
  <c r="E47" i="132" s="1"/>
  <c r="C46" i="132"/>
  <c r="C43" i="132"/>
  <c r="E43" i="132" s="1"/>
  <c r="C42" i="132"/>
  <c r="C41" i="132"/>
  <c r="C40" i="132"/>
  <c r="C39" i="132"/>
  <c r="G31" i="132"/>
  <c r="I24" i="132"/>
  <c r="M24" i="132"/>
  <c r="H6" i="340"/>
  <c r="I6" i="340"/>
  <c r="I9" i="340" s="1"/>
  <c r="H9" i="340" s="1"/>
  <c r="H7" i="340"/>
  <c r="I7" i="340"/>
  <c r="H8" i="340"/>
  <c r="I8" i="340"/>
  <c r="H6" i="339"/>
  <c r="I6" i="339"/>
  <c r="I9" i="339" s="1"/>
  <c r="H9" i="339" s="1"/>
  <c r="H7" i="339"/>
  <c r="I7" i="339"/>
  <c r="H8" i="339"/>
  <c r="I8" i="339"/>
  <c r="H6" i="338"/>
  <c r="I6" i="338"/>
  <c r="I9" i="338" s="1"/>
  <c r="H9" i="338" s="1"/>
  <c r="H7" i="338"/>
  <c r="I7" i="338"/>
  <c r="H8" i="338"/>
  <c r="I8" i="338"/>
  <c r="P22" i="132"/>
  <c r="L22" i="132"/>
  <c r="H22" i="132"/>
  <c r="I8" i="337"/>
  <c r="H8" i="337"/>
  <c r="I7" i="337"/>
  <c r="H7" i="337"/>
  <c r="I6" i="337"/>
  <c r="I9" i="337" s="1"/>
  <c r="H9" i="337" s="1"/>
  <c r="H6" i="337"/>
  <c r="C21" i="132"/>
  <c r="I31" i="132"/>
  <c r="K31" i="132"/>
  <c r="M31" i="132"/>
  <c r="O31" i="132"/>
  <c r="Q31" i="132"/>
  <c r="H32" i="132"/>
  <c r="L32" i="132"/>
  <c r="P32" i="132"/>
  <c r="H33" i="132"/>
  <c r="L33" i="132"/>
  <c r="P33" i="132"/>
  <c r="H34" i="132"/>
  <c r="L34" i="132"/>
  <c r="P34" i="132"/>
  <c r="H35" i="132"/>
  <c r="H36" i="132"/>
  <c r="I38" i="132"/>
  <c r="H38" i="132" s="1"/>
  <c r="K38" i="132"/>
  <c r="M38" i="132"/>
  <c r="O38" i="132"/>
  <c r="Q38" i="132"/>
  <c r="H39" i="132"/>
  <c r="L39" i="132"/>
  <c r="P39" i="132"/>
  <c r="H40" i="132"/>
  <c r="L40" i="132"/>
  <c r="P40" i="132"/>
  <c r="H41" i="132"/>
  <c r="L41" i="132"/>
  <c r="P41" i="132"/>
  <c r="H42" i="132"/>
  <c r="L42" i="132"/>
  <c r="P42" i="132"/>
  <c r="H43" i="132"/>
  <c r="L43" i="132"/>
  <c r="P43" i="132"/>
  <c r="G45" i="132"/>
  <c r="H45" i="132" s="1"/>
  <c r="I45" i="132"/>
  <c r="K45" i="132"/>
  <c r="M45" i="132"/>
  <c r="O45" i="132"/>
  <c r="Q45" i="132"/>
  <c r="H46" i="132"/>
  <c r="L46" i="132"/>
  <c r="P46" i="132"/>
  <c r="H47" i="132"/>
  <c r="L47" i="132"/>
  <c r="P47" i="132"/>
  <c r="H48" i="132"/>
  <c r="L48" i="132"/>
  <c r="P48" i="132"/>
  <c r="H49" i="132"/>
  <c r="L49" i="132"/>
  <c r="P49" i="132"/>
  <c r="H50" i="132"/>
  <c r="L50" i="132"/>
  <c r="P50" i="132"/>
  <c r="G52" i="132"/>
  <c r="I52" i="132"/>
  <c r="K52" i="132"/>
  <c r="M52" i="132"/>
  <c r="O52" i="132"/>
  <c r="Q52" i="132"/>
  <c r="H53" i="132"/>
  <c r="L53" i="132"/>
  <c r="P53" i="132"/>
  <c r="H54" i="132"/>
  <c r="L54" i="132"/>
  <c r="P54" i="132"/>
  <c r="H55" i="132"/>
  <c r="L55" i="132"/>
  <c r="P55" i="132"/>
  <c r="H56" i="132"/>
  <c r="L56" i="132"/>
  <c r="P56" i="132"/>
  <c r="H57" i="132"/>
  <c r="L57" i="132"/>
  <c r="P57" i="132"/>
  <c r="G59" i="132"/>
  <c r="H59" i="132" s="1"/>
  <c r="I59" i="132"/>
  <c r="K59" i="132"/>
  <c r="L59" i="132" s="1"/>
  <c r="M59" i="132"/>
  <c r="O59" i="132"/>
  <c r="P59" i="132" s="1"/>
  <c r="Q59" i="132"/>
  <c r="H60" i="132"/>
  <c r="L60" i="132"/>
  <c r="P60" i="132"/>
  <c r="H61" i="132"/>
  <c r="L61" i="132"/>
  <c r="P61" i="132"/>
  <c r="H62" i="132"/>
  <c r="L62" i="132"/>
  <c r="P62" i="132"/>
  <c r="H63" i="132"/>
  <c r="L63" i="132"/>
  <c r="P63" i="132"/>
  <c r="H64" i="132"/>
  <c r="L64" i="132"/>
  <c r="P64" i="132"/>
  <c r="G66" i="132"/>
  <c r="H66" i="132" s="1"/>
  <c r="I66" i="132"/>
  <c r="K66" i="132"/>
  <c r="L66" i="132" s="1"/>
  <c r="M66" i="132"/>
  <c r="O66" i="132"/>
  <c r="P66" i="132" s="1"/>
  <c r="Q66" i="132"/>
  <c r="H67" i="132"/>
  <c r="L67" i="132"/>
  <c r="P67" i="132"/>
  <c r="H68" i="132"/>
  <c r="L68" i="132"/>
  <c r="P68" i="132"/>
  <c r="H69" i="132"/>
  <c r="L69" i="132"/>
  <c r="P69" i="132"/>
  <c r="H70" i="132"/>
  <c r="L70" i="132"/>
  <c r="P70" i="132"/>
  <c r="H71" i="132"/>
  <c r="L71" i="132"/>
  <c r="P71" i="132"/>
  <c r="G73" i="132"/>
  <c r="H73" i="132" s="1"/>
  <c r="I73" i="132"/>
  <c r="K73" i="132"/>
  <c r="L73" i="132" s="1"/>
  <c r="M73" i="132"/>
  <c r="O73" i="132"/>
  <c r="P73" i="132" s="1"/>
  <c r="Q73" i="132"/>
  <c r="H74" i="132"/>
  <c r="L74" i="132"/>
  <c r="P74" i="132"/>
  <c r="H75" i="132"/>
  <c r="L75" i="132"/>
  <c r="P75" i="132"/>
  <c r="H76" i="132"/>
  <c r="L76" i="132"/>
  <c r="P76" i="132"/>
  <c r="H77" i="132"/>
  <c r="L77" i="132"/>
  <c r="P77" i="132"/>
  <c r="H78" i="132"/>
  <c r="L78" i="132"/>
  <c r="P78" i="132"/>
  <c r="G80" i="132"/>
  <c r="H80" i="132" s="1"/>
  <c r="I80" i="132"/>
  <c r="K80" i="132"/>
  <c r="L80" i="132" s="1"/>
  <c r="M80" i="132"/>
  <c r="O80" i="132"/>
  <c r="P80" i="132" s="1"/>
  <c r="Q80" i="132"/>
  <c r="H81" i="132"/>
  <c r="L81" i="132"/>
  <c r="P81" i="132"/>
  <c r="H82" i="132"/>
  <c r="L82" i="132"/>
  <c r="P82" i="132"/>
  <c r="H83" i="132"/>
  <c r="L83" i="132"/>
  <c r="P83" i="132"/>
  <c r="H84" i="132"/>
  <c r="L84" i="132"/>
  <c r="P84" i="132"/>
  <c r="H85" i="132"/>
  <c r="L85" i="132"/>
  <c r="P85" i="132"/>
  <c r="G87" i="132"/>
  <c r="H87" i="132" s="1"/>
  <c r="I87" i="132"/>
  <c r="K87" i="132"/>
  <c r="L87" i="132" s="1"/>
  <c r="M87" i="132"/>
  <c r="O87" i="132"/>
  <c r="P87" i="132" s="1"/>
  <c r="Q87" i="132"/>
  <c r="H88" i="132"/>
  <c r="L88" i="132"/>
  <c r="P88" i="132"/>
  <c r="H89" i="132"/>
  <c r="L89" i="132"/>
  <c r="P89" i="132"/>
  <c r="H90" i="132"/>
  <c r="L90" i="132"/>
  <c r="P90" i="132"/>
  <c r="H91" i="132"/>
  <c r="L91" i="132"/>
  <c r="P91" i="132"/>
  <c r="H92" i="132"/>
  <c r="L92" i="132"/>
  <c r="P92" i="132"/>
  <c r="G94" i="132"/>
  <c r="H94" i="132" s="1"/>
  <c r="I94" i="132"/>
  <c r="K94" i="132"/>
  <c r="L94" i="132" s="1"/>
  <c r="M94" i="132"/>
  <c r="O94" i="132"/>
  <c r="P94" i="132" s="1"/>
  <c r="Q94" i="132"/>
  <c r="H95" i="132"/>
  <c r="L95" i="132"/>
  <c r="P95" i="132"/>
  <c r="H96" i="132"/>
  <c r="L96" i="132"/>
  <c r="P96" i="132"/>
  <c r="H97" i="132"/>
  <c r="L97" i="132"/>
  <c r="P97" i="132"/>
  <c r="H98" i="132"/>
  <c r="L98" i="132"/>
  <c r="P98" i="132"/>
  <c r="H99" i="132"/>
  <c r="L99" i="132"/>
  <c r="P99" i="132"/>
  <c r="G101" i="132"/>
  <c r="H101" i="132" s="1"/>
  <c r="I101" i="132"/>
  <c r="K101" i="132"/>
  <c r="L101" i="132" s="1"/>
  <c r="M101" i="132"/>
  <c r="O101" i="132"/>
  <c r="P101" i="132" s="1"/>
  <c r="Q101" i="132"/>
  <c r="H102" i="132"/>
  <c r="L102" i="132"/>
  <c r="P102" i="132"/>
  <c r="H103" i="132"/>
  <c r="L103" i="132"/>
  <c r="P103" i="132"/>
  <c r="H104" i="132"/>
  <c r="L104" i="132"/>
  <c r="P104" i="132"/>
  <c r="H105" i="132"/>
  <c r="L105" i="132"/>
  <c r="P105" i="132"/>
  <c r="H106" i="132"/>
  <c r="L106" i="132"/>
  <c r="P106" i="132"/>
  <c r="G108" i="132"/>
  <c r="H108" i="132" s="1"/>
  <c r="I108" i="132"/>
  <c r="K108" i="132"/>
  <c r="L108" i="132" s="1"/>
  <c r="M108" i="132"/>
  <c r="O108" i="132"/>
  <c r="P108" i="132" s="1"/>
  <c r="Q108" i="132"/>
  <c r="H109" i="132"/>
  <c r="L109" i="132"/>
  <c r="P109" i="132"/>
  <c r="H110" i="132"/>
  <c r="L110" i="132"/>
  <c r="P110" i="132"/>
  <c r="H111" i="132"/>
  <c r="L111" i="132"/>
  <c r="P111" i="132"/>
  <c r="H112" i="132"/>
  <c r="L112" i="132"/>
  <c r="P112" i="132"/>
  <c r="H113" i="132"/>
  <c r="L113" i="132"/>
  <c r="P113" i="132"/>
  <c r="G115" i="132"/>
  <c r="H115" i="132" s="1"/>
  <c r="I115" i="132"/>
  <c r="K115" i="132"/>
  <c r="L115" i="132" s="1"/>
  <c r="M115" i="132"/>
  <c r="O115" i="132"/>
  <c r="P115" i="132" s="1"/>
  <c r="Q115" i="132"/>
  <c r="H116" i="132"/>
  <c r="L116" i="132"/>
  <c r="P116" i="132"/>
  <c r="H117" i="132"/>
  <c r="L117" i="132"/>
  <c r="P117" i="132"/>
  <c r="H118" i="132"/>
  <c r="L118" i="132"/>
  <c r="P118" i="132"/>
  <c r="H119" i="132"/>
  <c r="L119" i="132"/>
  <c r="P119" i="132"/>
  <c r="H120" i="132"/>
  <c r="L120" i="132"/>
  <c r="P120" i="132"/>
  <c r="G122" i="132"/>
  <c r="H122" i="132" s="1"/>
  <c r="I122" i="132"/>
  <c r="K122" i="132"/>
  <c r="L122" i="132" s="1"/>
  <c r="M122" i="132"/>
  <c r="O122" i="132"/>
  <c r="P122" i="132" s="1"/>
  <c r="Q122" i="132"/>
  <c r="H123" i="132"/>
  <c r="L123" i="132"/>
  <c r="P123" i="132"/>
  <c r="H124" i="132"/>
  <c r="L124" i="132"/>
  <c r="P124" i="132"/>
  <c r="H125" i="132"/>
  <c r="L125" i="132"/>
  <c r="P125" i="132"/>
  <c r="H126" i="132"/>
  <c r="L126" i="132"/>
  <c r="P126" i="132"/>
  <c r="H127" i="132"/>
  <c r="L127" i="132"/>
  <c r="P127" i="132"/>
  <c r="G129" i="132"/>
  <c r="H129" i="132" s="1"/>
  <c r="I129" i="132"/>
  <c r="K129" i="132"/>
  <c r="L129" i="132" s="1"/>
  <c r="M129" i="132"/>
  <c r="O129" i="132"/>
  <c r="P129" i="132" s="1"/>
  <c r="Q129" i="132"/>
  <c r="H130" i="132"/>
  <c r="L130" i="132"/>
  <c r="P130" i="132"/>
  <c r="H131" i="132"/>
  <c r="L131" i="132"/>
  <c r="P131" i="132"/>
  <c r="H132" i="132"/>
  <c r="L132" i="132"/>
  <c r="P132" i="132"/>
  <c r="H133" i="132"/>
  <c r="L133" i="132"/>
  <c r="P133" i="132"/>
  <c r="H134" i="132"/>
  <c r="L134" i="132"/>
  <c r="P134" i="132"/>
  <c r="G136" i="132"/>
  <c r="H136" i="132" s="1"/>
  <c r="I136" i="132"/>
  <c r="K136" i="132"/>
  <c r="L136" i="132" s="1"/>
  <c r="M136" i="132"/>
  <c r="O136" i="132"/>
  <c r="P136" i="132" s="1"/>
  <c r="Q136" i="132"/>
  <c r="H137" i="132"/>
  <c r="L137" i="132"/>
  <c r="P137" i="132"/>
  <c r="H138" i="132"/>
  <c r="L138" i="132"/>
  <c r="P138" i="132"/>
  <c r="H139" i="132"/>
  <c r="L139" i="132"/>
  <c r="P139" i="132"/>
  <c r="H140" i="132"/>
  <c r="L140" i="132"/>
  <c r="P140" i="132"/>
  <c r="H141" i="132"/>
  <c r="L141" i="132"/>
  <c r="P141" i="132"/>
  <c r="G143" i="132"/>
  <c r="H143" i="132" s="1"/>
  <c r="I143" i="132"/>
  <c r="K143" i="132"/>
  <c r="L143" i="132" s="1"/>
  <c r="M143" i="132"/>
  <c r="O143" i="132"/>
  <c r="P143" i="132" s="1"/>
  <c r="Q143" i="132"/>
  <c r="H144" i="132"/>
  <c r="L144" i="132"/>
  <c r="P144" i="132"/>
  <c r="H145" i="132"/>
  <c r="L145" i="132"/>
  <c r="P145" i="132"/>
  <c r="H146" i="132"/>
  <c r="L146" i="132"/>
  <c r="P146" i="132"/>
  <c r="H147" i="132"/>
  <c r="L147" i="132"/>
  <c r="P147" i="132"/>
  <c r="H148" i="132"/>
  <c r="L148" i="132"/>
  <c r="P148" i="132"/>
  <c r="G150" i="132"/>
  <c r="H150" i="132" s="1"/>
  <c r="I150" i="132"/>
  <c r="K150" i="132"/>
  <c r="L150" i="132" s="1"/>
  <c r="M150" i="132"/>
  <c r="O150" i="132"/>
  <c r="P150" i="132" s="1"/>
  <c r="Q150" i="132"/>
  <c r="H151" i="132"/>
  <c r="L151" i="132"/>
  <c r="P151" i="132"/>
  <c r="H152" i="132"/>
  <c r="L152" i="132"/>
  <c r="P152" i="132"/>
  <c r="H153" i="132"/>
  <c r="L153" i="132"/>
  <c r="P153" i="132"/>
  <c r="H154" i="132"/>
  <c r="L154" i="132"/>
  <c r="P154" i="132"/>
  <c r="H155" i="132"/>
  <c r="L155" i="132"/>
  <c r="P155" i="132"/>
  <c r="G157" i="132"/>
  <c r="H157" i="132" s="1"/>
  <c r="I157" i="132"/>
  <c r="K157" i="132"/>
  <c r="L157" i="132" s="1"/>
  <c r="M157" i="132"/>
  <c r="O157" i="132"/>
  <c r="P157" i="132" s="1"/>
  <c r="Q157" i="132"/>
  <c r="H158" i="132"/>
  <c r="L158" i="132"/>
  <c r="P158" i="132"/>
  <c r="H159" i="132"/>
  <c r="L159" i="132"/>
  <c r="P159" i="132"/>
  <c r="H160" i="132"/>
  <c r="L160" i="132"/>
  <c r="P160" i="132"/>
  <c r="H161" i="132"/>
  <c r="L161" i="132"/>
  <c r="P161" i="132"/>
  <c r="H162" i="132"/>
  <c r="L162" i="132"/>
  <c r="P162" i="132"/>
  <c r="G164" i="132"/>
  <c r="H164" i="132" s="1"/>
  <c r="I164" i="132"/>
  <c r="K164" i="132"/>
  <c r="L164" i="132" s="1"/>
  <c r="M164" i="132"/>
  <c r="O164" i="132"/>
  <c r="P164" i="132" s="1"/>
  <c r="Q164" i="132"/>
  <c r="H165" i="132"/>
  <c r="L165" i="132"/>
  <c r="P165" i="132"/>
  <c r="H166" i="132"/>
  <c r="L166" i="132"/>
  <c r="P166" i="132"/>
  <c r="H167" i="132"/>
  <c r="L167" i="132"/>
  <c r="P167" i="132"/>
  <c r="H168" i="132"/>
  <c r="L168" i="132"/>
  <c r="P168" i="132"/>
  <c r="H169" i="132"/>
  <c r="L169" i="132"/>
  <c r="P169" i="132"/>
  <c r="G171" i="132"/>
  <c r="H171" i="132" s="1"/>
  <c r="I171" i="132"/>
  <c r="K171" i="132"/>
  <c r="L171" i="132" s="1"/>
  <c r="M171" i="132"/>
  <c r="O171" i="132"/>
  <c r="P171" i="132" s="1"/>
  <c r="Q171" i="132"/>
  <c r="H172" i="132"/>
  <c r="L172" i="132"/>
  <c r="P172" i="132"/>
  <c r="H173" i="132"/>
  <c r="L173" i="132"/>
  <c r="P173" i="132"/>
  <c r="H174" i="132"/>
  <c r="L174" i="132"/>
  <c r="P174" i="132"/>
  <c r="H175" i="132"/>
  <c r="L175" i="132"/>
  <c r="P175" i="132"/>
  <c r="H176" i="132"/>
  <c r="L176" i="132"/>
  <c r="P176" i="132"/>
  <c r="G178" i="132"/>
  <c r="H178" i="132" s="1"/>
  <c r="I178" i="132"/>
  <c r="K178" i="132"/>
  <c r="L178" i="132" s="1"/>
  <c r="M178" i="132"/>
  <c r="O178" i="132"/>
  <c r="P178" i="132" s="1"/>
  <c r="Q178" i="132"/>
  <c r="H179" i="132"/>
  <c r="L179" i="132"/>
  <c r="P179" i="132"/>
  <c r="H180" i="132"/>
  <c r="L180" i="132"/>
  <c r="P180" i="132"/>
  <c r="H181" i="132"/>
  <c r="L181" i="132"/>
  <c r="P181" i="132"/>
  <c r="H182" i="132"/>
  <c r="L182" i="132"/>
  <c r="P182" i="132"/>
  <c r="H183" i="132"/>
  <c r="L183" i="132"/>
  <c r="P183" i="132"/>
  <c r="G185" i="132"/>
  <c r="H185" i="132" s="1"/>
  <c r="I185" i="132"/>
  <c r="K185" i="132"/>
  <c r="L185" i="132" s="1"/>
  <c r="M185" i="132"/>
  <c r="O185" i="132"/>
  <c r="P185" i="132" s="1"/>
  <c r="Q185" i="132"/>
  <c r="H186" i="132"/>
  <c r="L186" i="132"/>
  <c r="P186" i="132"/>
  <c r="H187" i="132"/>
  <c r="L187" i="132"/>
  <c r="P187" i="132"/>
  <c r="H188" i="132"/>
  <c r="L188" i="132"/>
  <c r="P188" i="132"/>
  <c r="H189" i="132"/>
  <c r="L189" i="132"/>
  <c r="P189" i="132"/>
  <c r="H190" i="132"/>
  <c r="L190" i="132"/>
  <c r="P190" i="132"/>
  <c r="G192" i="132"/>
  <c r="H192" i="132" s="1"/>
  <c r="I192" i="132"/>
  <c r="K192" i="132"/>
  <c r="L192" i="132" s="1"/>
  <c r="M192" i="132"/>
  <c r="O192" i="132"/>
  <c r="P192" i="132" s="1"/>
  <c r="Q192" i="132"/>
  <c r="H193" i="132"/>
  <c r="L193" i="132"/>
  <c r="P193" i="132"/>
  <c r="H194" i="132"/>
  <c r="L194" i="132"/>
  <c r="P194" i="132"/>
  <c r="H195" i="132"/>
  <c r="L195" i="132"/>
  <c r="P195" i="132"/>
  <c r="H196" i="132"/>
  <c r="L196" i="132"/>
  <c r="P196" i="132"/>
  <c r="H197" i="132"/>
  <c r="L197" i="132"/>
  <c r="P197" i="132"/>
  <c r="G199" i="132"/>
  <c r="H199" i="132" s="1"/>
  <c r="I199" i="132"/>
  <c r="K199" i="132"/>
  <c r="L199" i="132" s="1"/>
  <c r="M199" i="132"/>
  <c r="O199" i="132"/>
  <c r="P199" i="132" s="1"/>
  <c r="Q199" i="132"/>
  <c r="H200" i="132"/>
  <c r="L200" i="132"/>
  <c r="P200" i="132"/>
  <c r="H201" i="132"/>
  <c r="L201" i="132"/>
  <c r="P201" i="132"/>
  <c r="H202" i="132"/>
  <c r="L202" i="132"/>
  <c r="P202" i="132"/>
  <c r="H203" i="132"/>
  <c r="L203" i="132"/>
  <c r="P203" i="132"/>
  <c r="H204" i="132"/>
  <c r="L204" i="132"/>
  <c r="P204" i="132"/>
  <c r="G206" i="132"/>
  <c r="H206" i="132" s="1"/>
  <c r="I206" i="132"/>
  <c r="K206" i="132"/>
  <c r="L206" i="132" s="1"/>
  <c r="M206" i="132"/>
  <c r="O206" i="132"/>
  <c r="P206" i="132" s="1"/>
  <c r="Q206" i="132"/>
  <c r="H207" i="132"/>
  <c r="L207" i="132"/>
  <c r="P207" i="132"/>
  <c r="H208" i="132"/>
  <c r="L208" i="132"/>
  <c r="P208" i="132"/>
  <c r="H209" i="132"/>
  <c r="L209" i="132"/>
  <c r="P209" i="132"/>
  <c r="H210" i="132"/>
  <c r="L210" i="132"/>
  <c r="P210" i="132"/>
  <c r="H211" i="132"/>
  <c r="L211" i="132"/>
  <c r="P211" i="132"/>
  <c r="G213" i="132"/>
  <c r="H213" i="132" s="1"/>
  <c r="I213" i="132"/>
  <c r="K213" i="132"/>
  <c r="L213" i="132" s="1"/>
  <c r="M213" i="132"/>
  <c r="O213" i="132"/>
  <c r="P213" i="132" s="1"/>
  <c r="Q213" i="132"/>
  <c r="H214" i="132"/>
  <c r="L214" i="132"/>
  <c r="P214" i="132"/>
  <c r="H215" i="132"/>
  <c r="L215" i="132"/>
  <c r="P215" i="132"/>
  <c r="H216" i="132"/>
  <c r="L216" i="132"/>
  <c r="P216" i="132"/>
  <c r="H217" i="132"/>
  <c r="L217" i="132"/>
  <c r="P217" i="132"/>
  <c r="H218" i="132"/>
  <c r="L218" i="132"/>
  <c r="P218" i="132"/>
  <c r="G220" i="132"/>
  <c r="H220" i="132" s="1"/>
  <c r="I220" i="132"/>
  <c r="K220" i="132"/>
  <c r="L220" i="132" s="1"/>
  <c r="M220" i="132"/>
  <c r="O220" i="132"/>
  <c r="P220" i="132" s="1"/>
  <c r="Q220" i="132"/>
  <c r="H221" i="132"/>
  <c r="L221" i="132"/>
  <c r="P221" i="132"/>
  <c r="H222" i="132"/>
  <c r="L222" i="132"/>
  <c r="P222" i="132"/>
  <c r="H223" i="132"/>
  <c r="L223" i="132"/>
  <c r="P223" i="132"/>
  <c r="H224" i="132"/>
  <c r="L224" i="132"/>
  <c r="P224" i="132"/>
  <c r="H225" i="132"/>
  <c r="L225" i="132"/>
  <c r="P225" i="132"/>
  <c r="G227" i="132"/>
  <c r="H227" i="132" s="1"/>
  <c r="I227" i="132"/>
  <c r="K227" i="132"/>
  <c r="L227" i="132" s="1"/>
  <c r="M227" i="132"/>
  <c r="O227" i="132"/>
  <c r="P227" i="132" s="1"/>
  <c r="Q227" i="132"/>
  <c r="H228" i="132"/>
  <c r="L228" i="132"/>
  <c r="P228" i="132"/>
  <c r="H229" i="132"/>
  <c r="L229" i="132"/>
  <c r="P229" i="132"/>
  <c r="H230" i="132"/>
  <c r="L230" i="132"/>
  <c r="P230" i="132"/>
  <c r="H231" i="132"/>
  <c r="L231" i="132"/>
  <c r="P231" i="132"/>
  <c r="H232" i="132"/>
  <c r="L232" i="132"/>
  <c r="P232" i="132"/>
  <c r="G234" i="132"/>
  <c r="H234" i="132" s="1"/>
  <c r="I234" i="132"/>
  <c r="K234" i="132"/>
  <c r="L234" i="132" s="1"/>
  <c r="M234" i="132"/>
  <c r="O234" i="132"/>
  <c r="P234" i="132" s="1"/>
  <c r="Q234" i="132"/>
  <c r="H235" i="132"/>
  <c r="L235" i="132"/>
  <c r="P235" i="132"/>
  <c r="H236" i="132"/>
  <c r="L236" i="132"/>
  <c r="P236" i="132"/>
  <c r="H237" i="132"/>
  <c r="L237" i="132"/>
  <c r="P237" i="132"/>
  <c r="H238" i="132"/>
  <c r="L238" i="132"/>
  <c r="P238" i="132"/>
  <c r="H239" i="132"/>
  <c r="L239" i="132"/>
  <c r="P239" i="132"/>
  <c r="G241" i="132"/>
  <c r="H241" i="132" s="1"/>
  <c r="I241" i="132"/>
  <c r="K241" i="132"/>
  <c r="L241" i="132" s="1"/>
  <c r="M241" i="132"/>
  <c r="O241" i="132"/>
  <c r="P241" i="132" s="1"/>
  <c r="Q241" i="132"/>
  <c r="H242" i="132"/>
  <c r="L242" i="132"/>
  <c r="P242" i="132"/>
  <c r="H243" i="132"/>
  <c r="L243" i="132"/>
  <c r="P243" i="132"/>
  <c r="H244" i="132"/>
  <c r="L244" i="132"/>
  <c r="P244" i="132"/>
  <c r="H245" i="132"/>
  <c r="L245" i="132"/>
  <c r="P245" i="132"/>
  <c r="H246" i="132"/>
  <c r="L246" i="132"/>
  <c r="P246" i="132"/>
  <c r="G248" i="132"/>
  <c r="H248" i="132" s="1"/>
  <c r="I248" i="132"/>
  <c r="K248" i="132"/>
  <c r="L248" i="132" s="1"/>
  <c r="M248" i="132"/>
  <c r="O248" i="132"/>
  <c r="P248" i="132" s="1"/>
  <c r="Q248" i="132"/>
  <c r="H249" i="132"/>
  <c r="L249" i="132"/>
  <c r="P249" i="132"/>
  <c r="H250" i="132"/>
  <c r="L250" i="132"/>
  <c r="P250" i="132"/>
  <c r="H251" i="132"/>
  <c r="L251" i="132"/>
  <c r="P251" i="132"/>
  <c r="H252" i="132"/>
  <c r="L252" i="132"/>
  <c r="P252" i="132"/>
  <c r="H253" i="132"/>
  <c r="L253" i="132"/>
  <c r="P253" i="132"/>
  <c r="G255" i="132"/>
  <c r="H255" i="132" s="1"/>
  <c r="I255" i="132"/>
  <c r="K255" i="132"/>
  <c r="L255" i="132" s="1"/>
  <c r="M255" i="132"/>
  <c r="O255" i="132"/>
  <c r="P255" i="132" s="1"/>
  <c r="Q255" i="132"/>
  <c r="H256" i="132"/>
  <c r="L256" i="132"/>
  <c r="P256" i="132"/>
  <c r="H257" i="132"/>
  <c r="L257" i="132"/>
  <c r="P257" i="132"/>
  <c r="H258" i="132"/>
  <c r="L258" i="132"/>
  <c r="P258" i="132"/>
  <c r="H259" i="132"/>
  <c r="L259" i="132"/>
  <c r="P259" i="132"/>
  <c r="H260" i="132"/>
  <c r="L260" i="132"/>
  <c r="P260" i="132"/>
  <c r="G262" i="132"/>
  <c r="H262" i="132" s="1"/>
  <c r="I262" i="132"/>
  <c r="K262" i="132"/>
  <c r="L262" i="132" s="1"/>
  <c r="M262" i="132"/>
  <c r="O262" i="132"/>
  <c r="P262" i="132" s="1"/>
  <c r="Q262" i="132"/>
  <c r="H263" i="132"/>
  <c r="L263" i="132"/>
  <c r="P263" i="132"/>
  <c r="H27" i="132"/>
  <c r="H26" i="132"/>
  <c r="P27" i="132"/>
  <c r="P26" i="132"/>
  <c r="P25" i="132"/>
  <c r="P21" i="132"/>
  <c r="P20" i="132"/>
  <c r="H21" i="132"/>
  <c r="H25" i="132"/>
  <c r="L26" i="132"/>
  <c r="L27" i="132"/>
  <c r="L25" i="132"/>
  <c r="L21" i="132"/>
  <c r="L20" i="132"/>
  <c r="C24" i="132"/>
  <c r="B32" i="132"/>
  <c r="I8" i="336"/>
  <c r="H8" i="336"/>
  <c r="I7" i="336"/>
  <c r="H7" i="336"/>
  <c r="I6" i="336"/>
  <c r="H6" i="336"/>
  <c r="P52" i="132" l="1"/>
  <c r="L52" i="132"/>
  <c r="H52" i="132"/>
  <c r="P45" i="132"/>
  <c r="L45" i="132"/>
  <c r="E87" i="132"/>
  <c r="E143" i="132"/>
  <c r="E199" i="132"/>
  <c r="E255" i="132"/>
  <c r="E66" i="132"/>
  <c r="E122" i="132"/>
  <c r="E178" i="132"/>
  <c r="E234" i="132"/>
  <c r="E101" i="132"/>
  <c r="E157" i="132"/>
  <c r="E213" i="132"/>
  <c r="E52" i="132"/>
  <c r="E108" i="132"/>
  <c r="E164" i="132"/>
  <c r="E220" i="132"/>
  <c r="E80" i="132"/>
  <c r="E136" i="132"/>
  <c r="E192" i="132"/>
  <c r="E59" i="132"/>
  <c r="E171" i="132"/>
  <c r="E227" i="132"/>
  <c r="E94" i="132"/>
  <c r="E150" i="132"/>
  <c r="E206" i="132"/>
  <c r="E248" i="132"/>
  <c r="E115" i="132"/>
  <c r="C262" i="132"/>
  <c r="D262" i="132" s="1"/>
  <c r="E263" i="132"/>
  <c r="E262" i="132" s="1"/>
  <c r="E73" i="132"/>
  <c r="E129" i="132"/>
  <c r="E185" i="132"/>
  <c r="E241" i="132"/>
  <c r="P38" i="132"/>
  <c r="L38" i="132"/>
  <c r="C248" i="132"/>
  <c r="D248" i="132" s="1"/>
  <c r="C143" i="132"/>
  <c r="D143" i="132" s="1"/>
  <c r="C45" i="132"/>
  <c r="C213" i="132"/>
  <c r="D213" i="132" s="1"/>
  <c r="C101" i="132"/>
  <c r="D101" i="132" s="1"/>
  <c r="C241" i="132"/>
  <c r="D241" i="132" s="1"/>
  <c r="C108" i="132"/>
  <c r="D108" i="132" s="1"/>
  <c r="P31" i="132"/>
  <c r="L31" i="132"/>
  <c r="H31" i="132"/>
  <c r="C31" i="132"/>
  <c r="H9" i="341"/>
  <c r="C255" i="132"/>
  <c r="D255" i="132" s="1"/>
  <c r="C185" i="132"/>
  <c r="D185" i="132" s="1"/>
  <c r="C129" i="132"/>
  <c r="D129" i="132" s="1"/>
  <c r="C157" i="132"/>
  <c r="D157" i="132" s="1"/>
  <c r="C199" i="132"/>
  <c r="D199" i="132" s="1"/>
  <c r="C73" i="132"/>
  <c r="D73" i="132" s="1"/>
  <c r="C220" i="132"/>
  <c r="D220" i="132" s="1"/>
  <c r="C52" i="132"/>
  <c r="D52" i="132" s="1"/>
  <c r="C66" i="132"/>
  <c r="D66" i="132" s="1"/>
  <c r="C178" i="132"/>
  <c r="D178" i="132" s="1"/>
  <c r="C38" i="132"/>
  <c r="C150" i="132"/>
  <c r="D150" i="132" s="1"/>
  <c r="C192" i="132"/>
  <c r="D192" i="132" s="1"/>
  <c r="C87" i="132"/>
  <c r="D87" i="132" s="1"/>
  <c r="C94" i="132"/>
  <c r="D94" i="132" s="1"/>
  <c r="C136" i="132"/>
  <c r="D136" i="132" s="1"/>
  <c r="C171" i="132"/>
  <c r="D171" i="132" s="1"/>
  <c r="C80" i="132"/>
  <c r="D80" i="132" s="1"/>
  <c r="C115" i="132"/>
  <c r="D115" i="132" s="1"/>
  <c r="C234" i="132"/>
  <c r="D234" i="132" s="1"/>
  <c r="C59" i="132"/>
  <c r="D59" i="132" s="1"/>
  <c r="C206" i="132"/>
  <c r="D206" i="132" s="1"/>
  <c r="C122" i="132"/>
  <c r="D122" i="132" s="1"/>
  <c r="C164" i="132"/>
  <c r="D164" i="132" s="1"/>
  <c r="C227" i="132"/>
  <c r="D227" i="132" s="1"/>
  <c r="Q24" i="132"/>
  <c r="O24" i="132"/>
  <c r="K24" i="132"/>
  <c r="G24" i="132"/>
  <c r="H24" i="132" s="1"/>
  <c r="B33" i="132"/>
  <c r="B34" i="132" s="1"/>
  <c r="B35" i="132" s="1"/>
  <c r="B36" i="132" s="1"/>
  <c r="B39" i="132" s="1"/>
  <c r="B40" i="132" s="1"/>
  <c r="B41" i="132" s="1"/>
  <c r="B42" i="132" s="1"/>
  <c r="B43" i="132" s="1"/>
  <c r="B46" i="132" s="1"/>
  <c r="B47" i="132" s="1"/>
  <c r="B48" i="132" s="1"/>
  <c r="B49" i="132" s="1"/>
  <c r="B50" i="132" s="1"/>
  <c r="B53" i="132" s="1"/>
  <c r="B54" i="132" s="1"/>
  <c r="B55" i="132" s="1"/>
  <c r="B56" i="132" s="1"/>
  <c r="B57" i="132" s="1"/>
  <c r="B60" i="132" s="1"/>
  <c r="B61" i="132" s="1"/>
  <c r="B62" i="132" s="1"/>
  <c r="B63" i="132" s="1"/>
  <c r="B64" i="132" s="1"/>
  <c r="B67" i="132" s="1"/>
  <c r="B68" i="132" s="1"/>
  <c r="B69" i="132" s="1"/>
  <c r="B70" i="132" s="1"/>
  <c r="B71" i="132" s="1"/>
  <c r="B74" i="132" s="1"/>
  <c r="B75" i="132" s="1"/>
  <c r="B76" i="132" s="1"/>
  <c r="B77" i="132" s="1"/>
  <c r="B78" i="132" s="1"/>
  <c r="B81" i="132" s="1"/>
  <c r="B82" i="132" s="1"/>
  <c r="B83" i="132" s="1"/>
  <c r="B84" i="132" s="1"/>
  <c r="B85" i="132" s="1"/>
  <c r="B88" i="132" s="1"/>
  <c r="B89" i="132" s="1"/>
  <c r="B90" i="132" s="1"/>
  <c r="B91" i="132" s="1"/>
  <c r="B92" i="132" s="1"/>
  <c r="B95" i="132" s="1"/>
  <c r="B96" i="132" s="1"/>
  <c r="B97" i="132" s="1"/>
  <c r="B98" i="132" s="1"/>
  <c r="B99" i="132" s="1"/>
  <c r="B102" i="132" s="1"/>
  <c r="B103" i="132" s="1"/>
  <c r="B104" i="132" s="1"/>
  <c r="B105" i="132" s="1"/>
  <c r="B106" i="132" s="1"/>
  <c r="B109" i="132" s="1"/>
  <c r="B110" i="132" s="1"/>
  <c r="B111" i="132" s="1"/>
  <c r="B112" i="132" s="1"/>
  <c r="B113" i="132" s="1"/>
  <c r="B116" i="132" s="1"/>
  <c r="B117" i="132" s="1"/>
  <c r="B118" i="132" s="1"/>
  <c r="B119" i="132" s="1"/>
  <c r="B120" i="132" s="1"/>
  <c r="B123" i="132" s="1"/>
  <c r="B124" i="132" s="1"/>
  <c r="B125" i="132" s="1"/>
  <c r="B126" i="132" s="1"/>
  <c r="B127" i="132" s="1"/>
  <c r="B130" i="132" s="1"/>
  <c r="B131" i="132" s="1"/>
  <c r="B132" i="132" s="1"/>
  <c r="B133" i="132" s="1"/>
  <c r="B134" i="132" s="1"/>
  <c r="B137" i="132" s="1"/>
  <c r="B138" i="132" s="1"/>
  <c r="B139" i="132" s="1"/>
  <c r="B140" i="132" s="1"/>
  <c r="B141" i="132" s="1"/>
  <c r="B144" i="132" s="1"/>
  <c r="B145" i="132" s="1"/>
  <c r="B146" i="132" s="1"/>
  <c r="B147" i="132" s="1"/>
  <c r="B148" i="132" s="1"/>
  <c r="B151" i="132" s="1"/>
  <c r="B152" i="132" s="1"/>
  <c r="B153" i="132" s="1"/>
  <c r="B154" i="132" s="1"/>
  <c r="B155" i="132" s="1"/>
  <c r="B158" i="132" s="1"/>
  <c r="B159" i="132" s="1"/>
  <c r="B160" i="132" s="1"/>
  <c r="B161" i="132" s="1"/>
  <c r="B162" i="132" s="1"/>
  <c r="B165" i="132" s="1"/>
  <c r="B166" i="132" s="1"/>
  <c r="B167" i="132" s="1"/>
  <c r="B168" i="132" s="1"/>
  <c r="B169" i="132" s="1"/>
  <c r="B172" i="132" s="1"/>
  <c r="B173" i="132" s="1"/>
  <c r="B174" i="132" s="1"/>
  <c r="B175" i="132" s="1"/>
  <c r="B176" i="132" s="1"/>
  <c r="B179" i="132" s="1"/>
  <c r="B180" i="132" s="1"/>
  <c r="B181" i="132" s="1"/>
  <c r="B182" i="132" s="1"/>
  <c r="B183" i="132" s="1"/>
  <c r="B186" i="132" s="1"/>
  <c r="B187" i="132" s="1"/>
  <c r="B188" i="132" s="1"/>
  <c r="B189" i="132" s="1"/>
  <c r="B190" i="132" s="1"/>
  <c r="B193" i="132" s="1"/>
  <c r="B194" i="132" s="1"/>
  <c r="B195" i="132" s="1"/>
  <c r="B196" i="132" s="1"/>
  <c r="B197" i="132" s="1"/>
  <c r="B200" i="132" s="1"/>
  <c r="B201" i="132" s="1"/>
  <c r="B202" i="132" s="1"/>
  <c r="B203" i="132" s="1"/>
  <c r="B204" i="132" s="1"/>
  <c r="B207" i="132" s="1"/>
  <c r="B208" i="132" s="1"/>
  <c r="B209" i="132" s="1"/>
  <c r="B210" i="132" s="1"/>
  <c r="B211" i="132" s="1"/>
  <c r="B214" i="132" s="1"/>
  <c r="B215" i="132" s="1"/>
  <c r="B216" i="132" s="1"/>
  <c r="B217" i="132" s="1"/>
  <c r="B218" i="132" s="1"/>
  <c r="B221" i="132" s="1"/>
  <c r="B222" i="132" s="1"/>
  <c r="B223" i="132" s="1"/>
  <c r="B224" i="132" s="1"/>
  <c r="B225" i="132" s="1"/>
  <c r="B228" i="132" s="1"/>
  <c r="B229" i="132" s="1"/>
  <c r="B230" i="132" s="1"/>
  <c r="B231" i="132" s="1"/>
  <c r="B232" i="132" s="1"/>
  <c r="B235" i="132" s="1"/>
  <c r="B236" i="132" s="1"/>
  <c r="B237" i="132" s="1"/>
  <c r="B238" i="132" s="1"/>
  <c r="B239" i="132" s="1"/>
  <c r="B242" i="132" s="1"/>
  <c r="B243" i="132" s="1"/>
  <c r="B244" i="132" s="1"/>
  <c r="B245" i="132" s="1"/>
  <c r="B246" i="132" s="1"/>
  <c r="B249" i="132" s="1"/>
  <c r="B250" i="132" s="1"/>
  <c r="B251" i="132" s="1"/>
  <c r="B252" i="132" s="1"/>
  <c r="B253" i="132" s="1"/>
  <c r="B256" i="132" s="1"/>
  <c r="B257" i="132" s="1"/>
  <c r="B258" i="132" s="1"/>
  <c r="B259" i="132" s="1"/>
  <c r="B260" i="132" s="1"/>
  <c r="B263" i="132" s="1"/>
  <c r="I9" i="336"/>
  <c r="H9" i="336" s="1"/>
  <c r="E22" i="132" l="1"/>
  <c r="E26" i="132" l="1"/>
  <c r="E27" i="132"/>
  <c r="E25" i="132"/>
  <c r="E24" i="132" l="1"/>
  <c r="D24" i="132" s="1"/>
  <c r="P24" i="132"/>
  <c r="Q23" i="132"/>
  <c r="Q19" i="132"/>
  <c r="Q17" i="132" s="1"/>
  <c r="O19" i="132"/>
  <c r="O17" i="132" s="1"/>
  <c r="M23" i="132"/>
  <c r="K19" i="132"/>
  <c r="K17" i="132" s="1"/>
  <c r="G19" i="132"/>
  <c r="G17" i="132" s="1"/>
  <c r="I23" i="132"/>
  <c r="I19" i="132"/>
  <c r="I17" i="132" s="1"/>
  <c r="C19" i="132"/>
  <c r="C17" i="132" s="1"/>
  <c r="P19" i="132" l="1"/>
  <c r="L24" i="132"/>
  <c r="H19" i="132"/>
  <c r="M19" i="132"/>
  <c r="M17" i="132" s="1"/>
  <c r="L19" i="132" l="1"/>
  <c r="E23" i="132"/>
  <c r="P17" i="132" l="1"/>
  <c r="E21" i="132" l="1"/>
  <c r="E20" i="132"/>
  <c r="E19" i="132" l="1"/>
  <c r="L17" i="132"/>
  <c r="D19" i="132" l="1"/>
  <c r="H17" i="132"/>
  <c r="E35" i="132" l="1"/>
  <c r="E34" i="132"/>
  <c r="E33" i="132"/>
  <c r="E31" i="132" s="1"/>
  <c r="D31" i="132" l="1"/>
  <c r="E39" i="132" l="1"/>
  <c r="E38" i="132"/>
  <c r="D38" i="132" s="1"/>
  <c r="E46" i="132" l="1"/>
  <c r="E45" i="132" s="1"/>
  <c r="E17" i="132" l="1"/>
  <c r="D17" i="132" s="1"/>
  <c r="D45" i="132"/>
</calcChain>
</file>

<file path=xl/sharedStrings.xml><?xml version="1.0" encoding="utf-8"?>
<sst xmlns="http://schemas.openxmlformats.org/spreadsheetml/2006/main" count="21543" uniqueCount="330">
  <si>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</si>
  <si>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</si>
  <si>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</si>
  <si>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</si>
  <si>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</si>
  <si>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</si>
  <si>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</si>
  <si>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</si>
  <si>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Average price (rounded)</t>
  </si>
  <si>
    <t>Euronext Amsterdam</t>
  </si>
  <si>
    <t>Amount purchased</t>
  </si>
  <si>
    <t># shares purchased</t>
  </si>
  <si>
    <t>Exchange</t>
  </si>
  <si>
    <t>Price</t>
  </si>
  <si>
    <t>Volume</t>
  </si>
  <si>
    <t>Proceeds</t>
  </si>
  <si>
    <t>Time</t>
  </si>
  <si>
    <t>Cboe DXE</t>
  </si>
  <si>
    <t xml:space="preserve"> </t>
  </si>
  <si>
    <t>Just Eat Takeaway.com N.V. share buyback program</t>
  </si>
  <si>
    <t>Turquoise</t>
  </si>
  <si>
    <t>Daily Buyback Summary</t>
  </si>
  <si>
    <t>11.490</t>
  </si>
  <si>
    <t>11.485</t>
  </si>
  <si>
    <t>11.480</t>
  </si>
  <si>
    <t>11.470</t>
  </si>
  <si>
    <t>11.340</t>
  </si>
  <si>
    <t>11.410</t>
  </si>
  <si>
    <t>11.400</t>
  </si>
  <si>
    <t>11.380</t>
  </si>
  <si>
    <t>11.300</t>
  </si>
  <si>
    <t>11.280</t>
  </si>
  <si>
    <t>11.320</t>
  </si>
  <si>
    <t>11.295</t>
  </si>
  <si>
    <t>11.255</t>
  </si>
  <si>
    <t>11.270</t>
  </si>
  <si>
    <t>11.260</t>
  </si>
  <si>
    <t>11.245</t>
  </si>
  <si>
    <t>11.250</t>
  </si>
  <si>
    <t>11.265</t>
  </si>
  <si>
    <t>11.325</t>
  </si>
  <si>
    <t>11.315</t>
  </si>
  <si>
    <t>11.355</t>
  </si>
  <si>
    <t>11.350</t>
  </si>
  <si>
    <t>11.335</t>
  </si>
  <si>
    <t>11.240</t>
  </si>
  <si>
    <t>11.200</t>
  </si>
  <si>
    <t>11.165</t>
  </si>
  <si>
    <t>11.170</t>
  </si>
  <si>
    <t>11.135</t>
  </si>
  <si>
    <t>11.140</t>
  </si>
  <si>
    <t>11.145</t>
  </si>
  <si>
    <t>11.115</t>
  </si>
  <si>
    <t>11.120</t>
  </si>
  <si>
    <t>11.155</t>
  </si>
  <si>
    <t>11.185</t>
  </si>
  <si>
    <t>11.195</t>
  </si>
  <si>
    <t>11.220</t>
  </si>
  <si>
    <t>11.215</t>
  </si>
  <si>
    <t>11.330</t>
  </si>
  <si>
    <t>11.235</t>
  </si>
  <si>
    <t>11.225</t>
  </si>
  <si>
    <t>11.180</t>
  </si>
  <si>
    <t>11.190</t>
  </si>
  <si>
    <t>11.175</t>
  </si>
  <si>
    <t>11.130</t>
  </si>
  <si>
    <t>11.160</t>
  </si>
  <si>
    <t>11.110</t>
  </si>
  <si>
    <t>11.090</t>
  </si>
  <si>
    <t>11.105</t>
  </si>
  <si>
    <t>11.100</t>
  </si>
  <si>
    <t>11.080</t>
  </si>
  <si>
    <t>11.085</t>
  </si>
  <si>
    <t>11.065</t>
  </si>
  <si>
    <t>11.075</t>
  </si>
  <si>
    <t>11.070</t>
  </si>
  <si>
    <t>11.050</t>
  </si>
  <si>
    <t>11.045</t>
  </si>
  <si>
    <t>11.060</t>
  </si>
  <si>
    <t>11.035</t>
  </si>
  <si>
    <t>11.095</t>
  </si>
  <si>
    <t>11.125</t>
  </si>
  <si>
    <t>11.010</t>
  </si>
  <si>
    <t>10.975</t>
  </si>
  <si>
    <t>10.980</t>
  </si>
  <si>
    <t>10.965</t>
  </si>
  <si>
    <t>10.955</t>
  </si>
  <si>
    <t>10.940</t>
  </si>
  <si>
    <t>10.925</t>
  </si>
  <si>
    <t>10.995</t>
  </si>
  <si>
    <t>11.005</t>
  </si>
  <si>
    <t>10.990</t>
  </si>
  <si>
    <t>10.985</t>
  </si>
  <si>
    <t>11.025</t>
  </si>
  <si>
    <t>11.020</t>
  </si>
  <si>
    <t>11.040</t>
  </si>
  <si>
    <t>10.960</t>
  </si>
  <si>
    <t>10.910</t>
  </si>
  <si>
    <t>10.900</t>
  </si>
  <si>
    <t>10.930</t>
  </si>
  <si>
    <t>10.935</t>
  </si>
  <si>
    <t>10.950</t>
  </si>
  <si>
    <t>10.895</t>
  </si>
  <si>
    <t>10.890</t>
  </si>
  <si>
    <t>10.855</t>
  </si>
  <si>
    <t>10.850</t>
  </si>
  <si>
    <t>10.840</t>
  </si>
  <si>
    <t>10.875</t>
  </si>
  <si>
    <t>10.905</t>
  </si>
  <si>
    <t>10.915</t>
  </si>
  <si>
    <t>10.970</t>
  </si>
  <si>
    <t>10.945</t>
  </si>
  <si>
    <t>11.000</t>
  </si>
  <si>
    <t>11.015</t>
  </si>
  <si>
    <t>10.385</t>
  </si>
  <si>
    <t>10.370</t>
  </si>
  <si>
    <t>10.360</t>
  </si>
  <si>
    <t>10.305</t>
  </si>
  <si>
    <t>10.295</t>
  </si>
  <si>
    <t>10.310</t>
  </si>
  <si>
    <t>10.300</t>
  </si>
  <si>
    <t>10.280</t>
  </si>
  <si>
    <t>10.275</t>
  </si>
  <si>
    <t>10.235</t>
  </si>
  <si>
    <t>10.240</t>
  </si>
  <si>
    <t>10.205</t>
  </si>
  <si>
    <t>10.215</t>
  </si>
  <si>
    <t>10.255</t>
  </si>
  <si>
    <t>10.260</t>
  </si>
  <si>
    <t>10.190</t>
  </si>
  <si>
    <t>10.185</t>
  </si>
  <si>
    <t>10.115</t>
  </si>
  <si>
    <t>10.120</t>
  </si>
  <si>
    <t>10.105</t>
  </si>
  <si>
    <t>10.365</t>
  </si>
  <si>
    <t>10.340</t>
  </si>
  <si>
    <t>10.355</t>
  </si>
  <si>
    <t>10.350</t>
  </si>
  <si>
    <t>10.315</t>
  </si>
  <si>
    <t>10.330</t>
  </si>
  <si>
    <t>10.375</t>
  </si>
  <si>
    <t>10.400</t>
  </si>
  <si>
    <t>10.445</t>
  </si>
  <si>
    <t>10.450</t>
  </si>
  <si>
    <t>10.395</t>
  </si>
  <si>
    <t>10.290</t>
  </si>
  <si>
    <t>10.335</t>
  </si>
  <si>
    <t>10.320</t>
  </si>
  <si>
    <t>10.345</t>
  </si>
  <si>
    <t>10.420</t>
  </si>
  <si>
    <t>10.390</t>
  </si>
  <si>
    <t>10.380</t>
  </si>
  <si>
    <t>10.455</t>
  </si>
  <si>
    <t>10.470</t>
  </si>
  <si>
    <t>10.465</t>
  </si>
  <si>
    <t>10.480</t>
  </si>
  <si>
    <t>10.485</t>
  </si>
  <si>
    <t>10.490</t>
  </si>
  <si>
    <t>10.505</t>
  </si>
  <si>
    <t>10.495</t>
  </si>
  <si>
    <t>10.500</t>
  </si>
  <si>
    <t>10.435</t>
  </si>
  <si>
    <t>10.425</t>
  </si>
  <si>
    <t>10.405</t>
  </si>
  <si>
    <t>10.430</t>
  </si>
  <si>
    <t>10.325</t>
  </si>
  <si>
    <t>10.250</t>
  </si>
  <si>
    <t>10.225</t>
  </si>
  <si>
    <t>10.230</t>
  </si>
  <si>
    <t>10.265</t>
  </si>
  <si>
    <t>10.270</t>
  </si>
  <si>
    <t>10.155</t>
  </si>
  <si>
    <t>10.160</t>
  </si>
  <si>
    <t>10.165</t>
  </si>
  <si>
    <t>10.170</t>
  </si>
  <si>
    <t>10.140</t>
  </si>
  <si>
    <t>10.150</t>
  </si>
  <si>
    <t>10.145</t>
  </si>
  <si>
    <t>10.135</t>
  </si>
  <si>
    <t>10.130</t>
  </si>
  <si>
    <t>10.100</t>
  </si>
  <si>
    <t>10.080</t>
  </si>
  <si>
    <t>10.055</t>
  </si>
  <si>
    <t>10.070</t>
  </si>
  <si>
    <t>10.060</t>
  </si>
  <si>
    <t>10.030</t>
  </si>
  <si>
    <t>10.020</t>
  </si>
  <si>
    <t>10.025</t>
  </si>
  <si>
    <t>10.075</t>
  </si>
  <si>
    <t>10.065</t>
  </si>
  <si>
    <t>10.040</t>
  </si>
  <si>
    <t>10.050</t>
  </si>
  <si>
    <t>10.045</t>
  </si>
  <si>
    <t>10.035</t>
  </si>
  <si>
    <t>10.010</t>
  </si>
  <si>
    <t>10.085</t>
  </si>
  <si>
    <t>10.015</t>
  </si>
  <si>
    <t>10.285</t>
  </si>
  <si>
    <t>10.805</t>
  </si>
  <si>
    <t>10.815</t>
  </si>
  <si>
    <t>10.825</t>
  </si>
  <si>
    <t>10.800</t>
  </si>
  <si>
    <t>10.795</t>
  </si>
  <si>
    <t>10.870</t>
  </si>
  <si>
    <t>10.885</t>
  </si>
  <si>
    <t>10.865</t>
  </si>
  <si>
    <t>10.835</t>
  </si>
  <si>
    <t>10.820</t>
  </si>
  <si>
    <t>10.810</t>
  </si>
  <si>
    <t>10.790</t>
  </si>
  <si>
    <t>10.770</t>
  </si>
  <si>
    <t>10.760</t>
  </si>
  <si>
    <t>10.755</t>
  </si>
  <si>
    <t>10.745</t>
  </si>
  <si>
    <t>10.775</t>
  </si>
  <si>
    <t>10.720</t>
  </si>
  <si>
    <t>10.725</t>
  </si>
  <si>
    <t>10.780</t>
  </si>
  <si>
    <t>10.735</t>
  </si>
  <si>
    <t>10.715</t>
  </si>
  <si>
    <t>10.710</t>
  </si>
  <si>
    <t>10.730</t>
  </si>
  <si>
    <t>10.740</t>
  </si>
  <si>
    <t>10.750</t>
  </si>
  <si>
    <t>10.880</t>
  </si>
  <si>
    <t>11.030</t>
  </si>
  <si>
    <t/>
  </si>
  <si>
    <t>11.690</t>
  </si>
  <si>
    <t>11.675</t>
  </si>
  <si>
    <t>11.670</t>
  </si>
  <si>
    <t>11.685</t>
  </si>
  <si>
    <t>11.655</t>
  </si>
  <si>
    <t>11.630</t>
  </si>
  <si>
    <t>11.580</t>
  </si>
  <si>
    <t>11.635</t>
  </si>
  <si>
    <t>11.625</t>
  </si>
  <si>
    <t>11.565</t>
  </si>
  <si>
    <t>11.575</t>
  </si>
  <si>
    <t>11.570</t>
  </si>
  <si>
    <t>11.600</t>
  </si>
  <si>
    <t>11.585</t>
  </si>
  <si>
    <t>11.590</t>
  </si>
  <si>
    <t>11.545</t>
  </si>
  <si>
    <t>11.615</t>
  </si>
  <si>
    <t>11.660</t>
  </si>
  <si>
    <t>11.650</t>
  </si>
  <si>
    <t>11.640</t>
  </si>
  <si>
    <t>11.550</t>
  </si>
  <si>
    <t>11.535</t>
  </si>
  <si>
    <t>11.595</t>
  </si>
  <si>
    <t>11.605</t>
  </si>
  <si>
    <t>11.665</t>
  </si>
  <si>
    <t>11.680</t>
  </si>
  <si>
    <t>11.645</t>
  </si>
  <si>
    <t>12.665</t>
  </si>
  <si>
    <t>12.660</t>
  </si>
  <si>
    <t>12.640</t>
  </si>
  <si>
    <t>12.670</t>
  </si>
  <si>
    <t>12.625</t>
  </si>
  <si>
    <t>12.680</t>
  </si>
  <si>
    <t>12.645</t>
  </si>
  <si>
    <t>12.635</t>
  </si>
  <si>
    <t>12.565</t>
  </si>
  <si>
    <t>12.540</t>
  </si>
  <si>
    <t>12.545</t>
  </si>
  <si>
    <t>12.535</t>
  </si>
  <si>
    <t>12.575</t>
  </si>
  <si>
    <t>12.580</t>
  </si>
  <si>
    <t>12.600</t>
  </si>
  <si>
    <t>12.610</t>
  </si>
  <si>
    <t>12.620</t>
  </si>
  <si>
    <t>12.630</t>
  </si>
  <si>
    <t>12.650</t>
  </si>
  <si>
    <t>12.675</t>
  </si>
  <si>
    <t>12.720</t>
  </si>
  <si>
    <t>12.710</t>
  </si>
  <si>
    <t>12.700</t>
  </si>
  <si>
    <t>12.715</t>
  </si>
  <si>
    <t>12.770</t>
  </si>
  <si>
    <t>12.760</t>
  </si>
  <si>
    <t>12.780</t>
  </si>
  <si>
    <t>12.790</t>
  </si>
  <si>
    <t>12.820</t>
  </si>
  <si>
    <t>12.870</t>
  </si>
  <si>
    <t>12.865</t>
  </si>
  <si>
    <t>12.860</t>
  </si>
  <si>
    <t>12.840</t>
  </si>
  <si>
    <t>12.835</t>
  </si>
  <si>
    <t>12.830</t>
  </si>
  <si>
    <t>12.825</t>
  </si>
  <si>
    <t>12.795</t>
  </si>
  <si>
    <t>12.815</t>
  </si>
  <si>
    <t>12.800</t>
  </si>
  <si>
    <t>12.775</t>
  </si>
  <si>
    <t>12.810</t>
  </si>
  <si>
    <t>12.805</t>
  </si>
  <si>
    <t>12.885</t>
  </si>
  <si>
    <t>12.880</t>
  </si>
  <si>
    <t>12.855</t>
  </si>
  <si>
    <t>12.850</t>
  </si>
  <si>
    <t>12.890</t>
  </si>
  <si>
    <t>12.900</t>
  </si>
  <si>
    <t>12.925</t>
  </si>
  <si>
    <t>12.955</t>
  </si>
  <si>
    <t>12.980</t>
  </si>
  <si>
    <t>12.930</t>
  </si>
  <si>
    <t>12.940</t>
  </si>
  <si>
    <t>12.945</t>
  </si>
  <si>
    <t>12.950</t>
  </si>
  <si>
    <t>12.935</t>
  </si>
  <si>
    <t>12.965</t>
  </si>
  <si>
    <t>12.960</t>
  </si>
  <si>
    <t>12.905</t>
  </si>
  <si>
    <t>12.920</t>
  </si>
  <si>
    <t>12.910</t>
  </si>
  <si>
    <t>12.915</t>
  </si>
  <si>
    <t>12.765</t>
  </si>
  <si>
    <t>12.685</t>
  </si>
  <si>
    <t>12.655</t>
  </si>
  <si>
    <t>12.690</t>
  </si>
  <si>
    <t>12.705</t>
  </si>
  <si>
    <t>12.730</t>
  </si>
  <si>
    <t>12.745</t>
  </si>
  <si>
    <t>12.740</t>
  </si>
  <si>
    <t>12.755</t>
  </si>
  <si>
    <t>12.785</t>
  </si>
  <si>
    <t>12.895</t>
  </si>
  <si>
    <t>12.735</t>
  </si>
  <si>
    <t>12.725</t>
  </si>
  <si>
    <t>12.875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</si>
</sst>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  <numFmt numFmtId="176" formatCode="[$€-413]\ #,##0.000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8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71">
    <xf numFmtId="0" fontId="0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" fillId="0" borderId="0"/>
    <xf numFmtId="0" fontId="10" fillId="0" borderId="0"/>
    <xf numFmtId="166" fontId="10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4" applyNumberFormat="0" applyAlignment="0" applyProtection="0"/>
    <xf numFmtId="0" fontId="14" fillId="8" borderId="7" applyNumberFormat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9" fillId="9" borderId="8" applyNumberFormat="0" applyFont="0" applyAlignment="0" applyProtection="0"/>
    <xf numFmtId="0" fontId="21" fillId="7" borderId="5" applyNumberFormat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/>
  </cellStyleXfs>
  <cellXfs count="10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/>
    <xf numFmtId="0" fontId="25" fillId="0" borderId="0" xfId="3" applyFont="1" applyAlignment="1">
      <alignment horizontal="left"/>
    </xf>
    <xf numFmtId="0" fontId="26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1" applyNumberFormat="1" applyFont="1" applyFill="1" applyBorder="1" applyAlignment="1">
      <alignment horizontal="right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horizontal="right" vertical="center"/>
    </xf>
    <xf numFmtId="169" fontId="1" fillId="0" borderId="0" xfId="0" applyNumberFormat="1" applyFont="1" applyAlignment="1">
      <alignment horizontal="right"/>
    </xf>
    <xf numFmtId="171" fontId="4" fillId="0" borderId="0" xfId="0" applyNumberFormat="1" applyFont="1"/>
    <xf numFmtId="0" fontId="26" fillId="0" borderId="0" xfId="3" applyFont="1" applyAlignment="1">
      <alignment horizontal="center"/>
    </xf>
    <xf numFmtId="0" fontId="27" fillId="2" borderId="0" xfId="0" applyFont="1" applyFill="1"/>
    <xf numFmtId="0" fontId="28" fillId="2" borderId="0" xfId="0" applyFont="1" applyFill="1"/>
    <xf numFmtId="173" fontId="28" fillId="2" borderId="0" xfId="0" applyNumberFormat="1" applyFont="1" applyFill="1" applyAlignment="1">
      <alignment horizontal="left" vertical="top" wrapText="1"/>
    </xf>
    <xf numFmtId="3" fontId="28" fillId="2" borderId="0" xfId="0" applyNumberFormat="1" applyFont="1" applyFill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167" fontId="28" fillId="2" borderId="0" xfId="0" applyNumberFormat="1" applyFont="1" applyFill="1" applyAlignment="1">
      <alignment horizontal="left" vertical="top" wrapText="1"/>
    </xf>
    <xf numFmtId="0" fontId="4" fillId="2" borderId="0" xfId="0" applyFont="1" applyFill="1"/>
    <xf numFmtId="0" fontId="4" fillId="34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26" fillId="35" borderId="0" xfId="3" applyFont="1" applyFill="1" applyAlignment="1">
      <alignment horizontal="right"/>
    </xf>
    <xf numFmtId="171" fontId="26" fillId="35" borderId="0" xfId="3" applyNumberFormat="1" applyFont="1" applyFill="1"/>
    <xf numFmtId="0" fontId="4" fillId="35" borderId="0" xfId="0" applyFont="1" applyFill="1" applyAlignment="1">
      <alignment horizontal="right"/>
    </xf>
    <xf numFmtId="0" fontId="1" fillId="35" borderId="0" xfId="3" applyFill="1" applyAlignment="1">
      <alignment horizontal="right"/>
    </xf>
    <xf numFmtId="0" fontId="1" fillId="35" borderId="0" xfId="0" applyFont="1" applyFill="1" applyAlignment="1">
      <alignment horizontal="right"/>
    </xf>
    <xf numFmtId="171" fontId="1" fillId="35" borderId="0" xfId="0" applyNumberFormat="1" applyFont="1" applyFill="1" applyAlignment="1">
      <alignment vertical="center"/>
    </xf>
    <xf numFmtId="0" fontId="1" fillId="35" borderId="0" xfId="0" applyFont="1" applyFill="1" applyAlignment="1">
      <alignment horizontal="right" vertical="center"/>
    </xf>
    <xf numFmtId="0" fontId="26" fillId="35" borderId="0" xfId="3" applyFont="1" applyFill="1" applyAlignment="1">
      <alignment horizontal="center"/>
    </xf>
    <xf numFmtId="171" fontId="26" fillId="35" borderId="0" xfId="3" applyNumberFormat="1" applyFont="1" applyFill="1" applyAlignment="1">
      <alignment horizontal="center"/>
    </xf>
    <xf numFmtId="167" fontId="26" fillId="35" borderId="0" xfId="3" applyNumberFormat="1" applyFont="1" applyFill="1" applyAlignment="1">
      <alignment horizontal="center"/>
    </xf>
    <xf numFmtId="171" fontId="1" fillId="35" borderId="0" xfId="0" applyNumberFormat="1" applyFont="1" applyFill="1" applyAlignment="1">
      <alignment horizontal="right" vertical="center"/>
    </xf>
    <xf numFmtId="169" fontId="1" fillId="35" borderId="0" xfId="0" applyNumberFormat="1" applyFont="1" applyFill="1" applyAlignment="1">
      <alignment horizontal="right"/>
    </xf>
    <xf numFmtId="14" fontId="31" fillId="34" borderId="0" xfId="3" applyNumberFormat="1" applyFont="1" applyFill="1" applyAlignment="1">
      <alignment horizontal="left"/>
    </xf>
    <xf numFmtId="0" fontId="32" fillId="34" borderId="0" xfId="3" applyFont="1" applyFill="1" applyAlignment="1">
      <alignment horizontal="right"/>
    </xf>
    <xf numFmtId="167" fontId="32" fillId="34" borderId="0" xfId="3" applyNumberFormat="1" applyFont="1" applyFill="1"/>
    <xf numFmtId="0" fontId="33" fillId="0" borderId="0" xfId="0" applyFont="1" applyAlignment="1">
      <alignment vertical="center"/>
    </xf>
    <xf numFmtId="0" fontId="33" fillId="34" borderId="0" xfId="3" applyFont="1" applyFill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1" applyNumberFormat="1" applyFont="1" applyAlignment="1">
      <alignment horizontal="right"/>
    </xf>
    <xf numFmtId="167" fontId="33" fillId="0" borderId="0" xfId="0" applyNumberFormat="1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2" borderId="0" xfId="0" applyFont="1" applyFill="1" applyAlignment="1">
      <alignment vertical="center"/>
    </xf>
    <xf numFmtId="167" fontId="32" fillId="2" borderId="0" xfId="3" applyNumberFormat="1" applyFont="1" applyFill="1" applyAlignment="1">
      <alignment horizontal="center"/>
    </xf>
    <xf numFmtId="1" fontId="33" fillId="0" borderId="0" xfId="0" applyNumberFormat="1" applyFont="1" applyAlignment="1">
      <alignment vertical="center"/>
    </xf>
    <xf numFmtId="16" fontId="33" fillId="0" borderId="0" xfId="0" applyNumberFormat="1" applyFont="1" applyAlignment="1">
      <alignment vertical="center"/>
    </xf>
    <xf numFmtId="0" fontId="34" fillId="36" borderId="16" xfId="0" applyFont="1" applyFill="1" applyBorder="1" applyAlignment="1">
      <alignment horizontal="center"/>
    </xf>
    <xf numFmtId="0" fontId="34" fillId="36" borderId="17" xfId="0" applyFont="1" applyFill="1" applyBorder="1" applyAlignment="1">
      <alignment horizontal="center"/>
    </xf>
    <xf numFmtId="167" fontId="34" fillId="36" borderId="17" xfId="0" applyNumberFormat="1" applyFont="1" applyFill="1" applyBorder="1" applyAlignment="1">
      <alignment horizontal="center"/>
    </xf>
    <xf numFmtId="0" fontId="34" fillId="36" borderId="18" xfId="0" applyFont="1" applyFill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71" fontId="30" fillId="0" borderId="11" xfId="0" applyNumberFormat="1" applyFont="1" applyBorder="1" applyAlignment="1">
      <alignment horizontal="center" vertical="center"/>
    </xf>
    <xf numFmtId="167" fontId="30" fillId="0" borderId="13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0" fontId="35" fillId="2" borderId="0" xfId="0" applyFont="1" applyFill="1" applyAlignment="1">
      <alignment horizontal="left"/>
    </xf>
    <xf numFmtId="0" fontId="35" fillId="2" borderId="0" xfId="0" applyFont="1" applyFill="1"/>
    <xf numFmtId="0" fontId="36" fillId="2" borderId="0" xfId="0" applyFont="1" applyFill="1" applyAlignment="1">
      <alignment horizontal="left"/>
    </xf>
    <xf numFmtId="0" fontId="36" fillId="2" borderId="0" xfId="0" applyFont="1" applyFill="1"/>
    <xf numFmtId="170" fontId="36" fillId="2" borderId="0" xfId="5" applyNumberFormat="1" applyFont="1" applyFill="1"/>
    <xf numFmtId="168" fontId="36" fillId="2" borderId="0" xfId="3" applyNumberFormat="1" applyFont="1" applyFill="1" applyAlignment="1">
      <alignment horizontal="right"/>
    </xf>
    <xf numFmtId="172" fontId="37" fillId="2" borderId="0" xfId="169" applyNumberFormat="1" applyFont="1" applyFill="1" applyAlignment="1">
      <alignment horizontal="right"/>
    </xf>
    <xf numFmtId="173" fontId="28" fillId="2" borderId="10" xfId="0" applyNumberFormat="1" applyFont="1" applyFill="1" applyBorder="1" applyAlignment="1">
      <alignment horizontal="left" vertical="top" wrapText="1"/>
    </xf>
    <xf numFmtId="3" fontId="28" fillId="2" borderId="10" xfId="0" applyNumberFormat="1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167" fontId="28" fillId="2" borderId="10" xfId="0" applyNumberFormat="1" applyFont="1" applyFill="1" applyBorder="1" applyAlignment="1">
      <alignment horizontal="left" vertical="top" wrapText="1"/>
    </xf>
    <xf numFmtId="173" fontId="38" fillId="2" borderId="11" xfId="0" applyNumberFormat="1" applyFont="1" applyFill="1" applyBorder="1"/>
    <xf numFmtId="3" fontId="38" fillId="2" borderId="11" xfId="0" applyNumberFormat="1" applyFont="1" applyFill="1" applyBorder="1" applyAlignment="1">
      <alignment horizontal="right"/>
    </xf>
    <xf numFmtId="174" fontId="38" fillId="2" borderId="11" xfId="0" applyNumberFormat="1" applyFont="1" applyFill="1" applyBorder="1" applyAlignment="1">
      <alignment horizontal="left"/>
    </xf>
    <xf numFmtId="174" fontId="38" fillId="2" borderId="0" xfId="0" applyNumberFormat="1" applyFont="1" applyFill="1" applyAlignment="1">
      <alignment horizontal="left"/>
    </xf>
    <xf numFmtId="175" fontId="39" fillId="2" borderId="0" xfId="0" applyNumberFormat="1" applyFont="1" applyFill="1" applyAlignment="1">
      <alignment horizontal="left"/>
    </xf>
    <xf numFmtId="170" fontId="39" fillId="2" borderId="0" xfId="167" applyNumberFormat="1" applyFont="1" applyFill="1" applyBorder="1" applyAlignment="1">
      <alignment vertical="center"/>
    </xf>
    <xf numFmtId="174" fontId="39" fillId="2" borderId="0" xfId="0" applyNumberFormat="1" applyFont="1" applyFill="1" applyAlignment="1">
      <alignment horizontal="left" vertical="center"/>
    </xf>
    <xf numFmtId="175" fontId="38" fillId="2" borderId="11" xfId="0" applyNumberFormat="1" applyFont="1" applyFill="1" applyBorder="1" applyAlignment="1">
      <alignment horizontal="left"/>
    </xf>
    <xf numFmtId="170" fontId="38" fillId="2" borderId="11" xfId="167" applyNumberFormat="1" applyFont="1" applyFill="1" applyBorder="1" applyAlignment="1">
      <alignment horizontal="right" vertical="center"/>
    </xf>
    <xf numFmtId="174" fontId="38" fillId="2" borderId="11" xfId="0" applyNumberFormat="1" applyFont="1" applyFill="1" applyBorder="1" applyAlignment="1">
      <alignment horizontal="left" vertical="center"/>
    </xf>
    <xf numFmtId="174" fontId="38" fillId="2" borderId="0" xfId="0" applyNumberFormat="1" applyFont="1" applyFill="1" applyAlignment="1">
      <alignment horizontal="left" vertical="center"/>
    </xf>
    <xf numFmtId="170" fontId="39" fillId="2" borderId="0" xfId="167" applyNumberFormat="1" applyFont="1" applyFill="1" applyBorder="1" applyAlignment="1">
      <alignment horizontal="right" vertical="center"/>
    </xf>
    <xf numFmtId="0" fontId="4" fillId="0" borderId="0" xfId="1" applyNumberFormat="1" applyFont="1" applyFill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170" fontId="33" fillId="2" borderId="19" xfId="1" applyNumberFormat="1" applyFont="1" applyFill="1" applyBorder="1"/>
    <xf numFmtId="170" fontId="33" fillId="2" borderId="0" xfId="1" applyNumberFormat="1" applyFont="1" applyFill="1" applyBorder="1"/>
    <xf numFmtId="3" fontId="4" fillId="0" borderId="0" xfId="0" applyNumberFormat="1" applyFont="1"/>
    <xf numFmtId="171" fontId="4" fillId="2" borderId="0" xfId="0" applyNumberFormat="1" applyFont="1" applyFill="1"/>
    <xf numFmtId="0" fontId="4" fillId="2" borderId="0" xfId="0" applyFont="1" applyFill="1" applyAlignment="1">
      <alignment horizontal="right"/>
    </xf>
    <xf numFmtId="0" fontId="39" fillId="2" borderId="0" xfId="0" applyFont="1" applyFill="1"/>
    <xf numFmtId="0" fontId="40" fillId="0" borderId="0" xfId="1" applyNumberFormat="1" applyFont="1" applyAlignment="1">
      <alignment horizontal="right"/>
    </xf>
    <xf numFmtId="0" fontId="41" fillId="0" borderId="0" xfId="1" applyNumberFormat="1" applyFont="1" applyAlignment="1">
      <alignment horizontal="center"/>
    </xf>
    <xf numFmtId="174" fontId="42" fillId="2" borderId="0" xfId="0" applyNumberFormat="1" applyFont="1" applyFill="1" applyAlignment="1">
      <alignment horizontal="left" vertical="center"/>
    </xf>
    <xf numFmtId="1" fontId="39" fillId="2" borderId="0" xfId="167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4" fillId="36" borderId="14" xfId="0" applyFont="1" applyFill="1" applyBorder="1" applyAlignment="1">
      <alignment horizontal="center"/>
    </xf>
    <xf numFmtId="0" fontId="34" fillId="36" borderId="11" xfId="0" applyFont="1" applyFill="1" applyBorder="1" applyAlignment="1">
      <alignment horizontal="center"/>
    </xf>
    <xf numFmtId="0" fontId="34" fillId="36" borderId="13" xfId="0" applyFont="1" applyFill="1" applyBorder="1" applyAlignment="1">
      <alignment horizontal="center"/>
    </xf>
  </cellXfs>
  <cellStyles count="171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E8000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1555750</xdr:colOff>
      <xdr:row>0</xdr:row>
      <xdr:rowOff>158750</xdr:rowOff>
    </xdr:from>
    <xdr:to>
      <xdr:col>4</xdr:col>
      <xdr:colOff>55562</xdr:colOff>
      <xdr:row>5</xdr:row>
      <xdr:rowOff>14356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DA16FA-3B04-4FB9-A0BA-9E951484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417" y="158750"/>
          <a:ext cx="2796645" cy="91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DF1194-6F76-4806-AAF0-293FB784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8FB64-BD82-4DA6-87B4-5B8B4136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98D89D-32B8-4A29-B1FB-CDECF6CC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792CB-408A-461E-9190-AFD33177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56ACE-04C2-4C5B-8D9F-418D6558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4DE583-EC84-4C1D-A2F8-595FF6302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098FC-775F-454E-94A5-8910B5D3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1121E-C44A-4FE1-BBF1-71773857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433BA-2DE4-43BB-BC33-CE83D056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9C1CEF-724D-47F1-950B-C105307F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C075DC-F870-427B-BCDE-AEC2D3DE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035" y="1955376"/>
          <a:ext cx="2607462" cy="79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ACC9E-DEB6-4945-8018-142DC438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A4AC9-036F-46B7-BDE8-2AA4DC96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28540-BE6D-4FC8-8E34-18CBD8E3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3A04D-F0BC-4F36-B171-4C5D2D15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13C83-EAA7-4A45-8A9F-D8E8AC52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010" y="2018241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DB1E0F-64A5-40CC-A207-01593133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035" y="1955376"/>
          <a:ext cx="2607462" cy="79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E1B9B-FDC7-4D31-97F7-EC7C369BF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035" y="1955376"/>
          <a:ext cx="2607462" cy="79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6403A6-CAD1-450A-BFA9-F20F4ED0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035" y="1955376"/>
          <a:ext cx="2607462" cy="79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2E2702-756A-4E00-B7B5-706D940D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035" y="1955376"/>
          <a:ext cx="2607462" cy="79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4B4CD3-31E0-423D-AD65-8F3B35BE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035" y="1955376"/>
          <a:ext cx="2607462" cy="79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719AC-6274-4EE2-A1B2-92B9AFEB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9FACAA-0E7C-4C5A-BA02-0765F0F2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42335</xdr:colOff>
      <xdr:row>9</xdr:row>
      <xdr:rowOff>179916</xdr:rowOff>
    </xdr:from>
    <xdr:to>
      <xdr:col>7</xdr:col>
      <xdr:colOff>1110557</xdr:colOff>
      <xdr:row>14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31E6C1-136A-4040-9940-2A147AC97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40" y="1940136"/>
          <a:ext cx="2611272" cy="786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sheetPr codeName="Sheet1"/>
  <dimension ref="A1:S273"/>
  <sheetViews>
    <sheetView showGridLines="0" tabSelected="1" zoomScale="80" zoomScaleNormal="80" workbookViewId="0">
      <pane ySplit="17" topLeftCell="A37" activePane="bottomLeft" state="frozen"/>
      <selection pane="bottomLeft"/>
    </sheetView>
  </sheetViews>
  <sheetFormatPr defaultColWidth="9.109375" defaultRowHeight="14.4"/>
  <cols>
    <col min="1" max="1" width="7" style="5" customWidth="1"/>
    <col min="2" max="2" width="23.44140625" style="5" customWidth="1"/>
    <col min="3" max="3" width="20.44140625" style="94" customWidth="1"/>
    <col min="4" max="4" width="20.44140625" style="93" customWidth="1"/>
    <col min="5" max="5" width="20.44140625" style="94" customWidth="1"/>
    <col min="6" max="6" width="9.109375" style="18"/>
    <col min="7" max="9" width="20.5546875" style="18" customWidth="1"/>
    <col min="10" max="10" width="5" style="18" customWidth="1"/>
    <col min="11" max="13" width="20.5546875" style="18" customWidth="1"/>
    <col min="14" max="14" width="5" style="18" customWidth="1"/>
    <col min="15" max="17" width="20.5546875" style="18" customWidth="1"/>
    <col min="18" max="18" width="9.109375" style="2"/>
    <col min="19" max="19" width="14.33203125" style="2" bestFit="1" customWidth="1"/>
    <col min="20" max="16384" width="9.109375" style="2"/>
  </cols>
  <sheetData>
    <row r="1" spans="1:17" ht="22.8">
      <c r="A1" s="3" t="s">
        <v>18</v>
      </c>
      <c r="B1" s="21"/>
      <c r="C1" s="21"/>
      <c r="D1" s="22"/>
      <c r="E1" s="2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/>
      <c r="B2" s="24"/>
      <c r="C2" s="21"/>
      <c r="D2" s="22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6"/>
      <c r="B3" s="25"/>
      <c r="C3" s="25"/>
      <c r="D3" s="26"/>
      <c r="E3" s="2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11"/>
      <c r="B4" s="28"/>
      <c r="C4" s="28"/>
      <c r="D4" s="29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6"/>
      <c r="B5" s="31"/>
      <c r="C5" s="32"/>
      <c r="D5" s="26"/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6"/>
      <c r="B6" s="31"/>
      <c r="C6" s="32"/>
      <c r="D6" s="26"/>
      <c r="E6" s="2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8"/>
      <c r="C7" s="9"/>
      <c r="D7" s="7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3.4">
      <c r="A8" s="6"/>
      <c r="B8" s="12" t="s">
        <v>19</v>
      </c>
      <c r="C8" s="64"/>
      <c r="D8" s="65"/>
      <c r="E8" s="6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6"/>
      <c r="B9" s="65"/>
      <c r="C9" s="64"/>
      <c r="D9" s="65"/>
      <c r="E9" s="6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6">
      <c r="A10" s="6"/>
      <c r="B10" s="13" t="s">
        <v>5</v>
      </c>
      <c r="C10" s="66"/>
      <c r="D10" s="67"/>
      <c r="E10" s="6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6"/>
      <c r="B11" s="95" t="s">
        <v>6</v>
      </c>
      <c r="C11" s="66"/>
      <c r="D11" s="67"/>
      <c r="E11" s="68">
        <v>150000000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6"/>
      <c r="B12" s="95" t="s">
        <v>7</v>
      </c>
      <c r="C12" s="66"/>
      <c r="D12" s="67"/>
      <c r="E12" s="69">
        <v>45504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6"/>
      <c r="B13" s="67"/>
      <c r="C13" s="66"/>
      <c r="D13" s="67"/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>
      <c r="A14" s="6"/>
      <c r="B14" s="67"/>
      <c r="C14" s="66"/>
      <c r="D14" s="67"/>
      <c r="E14" s="67"/>
      <c r="F14" s="2"/>
      <c r="G14" s="100" t="s">
        <v>9</v>
      </c>
      <c r="H14" s="101"/>
      <c r="I14" s="102"/>
      <c r="J14" s="20"/>
      <c r="K14" s="100" t="s">
        <v>17</v>
      </c>
      <c r="L14" s="101"/>
      <c r="M14" s="102"/>
      <c r="N14" s="20"/>
      <c r="O14" s="100" t="s">
        <v>20</v>
      </c>
      <c r="P14" s="101"/>
      <c r="Q14" s="102"/>
    </row>
    <row r="15" spans="1:17" ht="31.2">
      <c r="A15" s="6"/>
      <c r="B15" s="14" t="s">
        <v>1</v>
      </c>
      <c r="C15" s="15" t="s">
        <v>2</v>
      </c>
      <c r="D15" s="16" t="s">
        <v>3</v>
      </c>
      <c r="E15" s="17" t="s">
        <v>4</v>
      </c>
      <c r="F15" s="2"/>
      <c r="G15" s="15" t="s">
        <v>2</v>
      </c>
      <c r="H15" s="16" t="s">
        <v>3</v>
      </c>
      <c r="I15" s="17" t="s">
        <v>4</v>
      </c>
      <c r="J15" s="17"/>
      <c r="K15" s="15" t="s">
        <v>2</v>
      </c>
      <c r="L15" s="16" t="s">
        <v>3</v>
      </c>
      <c r="M15" s="17" t="s">
        <v>4</v>
      </c>
      <c r="N15" s="17"/>
      <c r="O15" s="15" t="s">
        <v>2</v>
      </c>
      <c r="P15" s="16" t="s">
        <v>3</v>
      </c>
      <c r="Q15" s="17" t="s">
        <v>4</v>
      </c>
    </row>
    <row r="16" spans="1:17" ht="14.25" customHeight="1">
      <c r="A16" s="6"/>
      <c r="B16" s="71"/>
      <c r="C16" s="72"/>
      <c r="D16" s="73"/>
      <c r="E16" s="7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9">
      <c r="A17" s="6"/>
      <c r="B17" s="75" t="s">
        <v>0</v>
      </c>
      <c r="C17" s="76">
        <f>SUMIF(B19:B263,B17,C19:C263)</f>
        <v>1314115</v>
      </c>
      <c r="D17" s="77">
        <f>IF(C17=0,"",E17/C17)</f>
        <v>12.401218516796476</v>
      </c>
      <c r="E17" s="84">
        <f>SUMIF(B19:B263,B17,E19:E263)</f>
        <v>16296627.271200001</v>
      </c>
      <c r="F17" s="2"/>
      <c r="G17" s="76">
        <f>SUMIF(B19:B263,B17,G19:G263)</f>
        <v>1002038</v>
      </c>
      <c r="H17" s="77">
        <f>IF(G17=0,"",I17/G17)</f>
        <v>12.422373532740275</v>
      </c>
      <c r="I17" s="84">
        <f>SUMIF(B19:B263,B17,I19:I263)</f>
        <v>12447690.33</v>
      </c>
      <c r="J17" s="78"/>
      <c r="K17" s="76">
        <f>SUMIF(B19:B263,B17,K19:K263)</f>
        <v>250219</v>
      </c>
      <c r="L17" s="77">
        <f>IF(K17=0," ",M17/K17)</f>
        <v>12.306758859239306</v>
      </c>
      <c r="M17" s="84">
        <f>SUMIF(B19:B263,B17,M19:M263)</f>
        <v>3079384.895</v>
      </c>
      <c r="N17" s="78"/>
      <c r="O17" s="76">
        <f>SUMIF(B19:B263,B17,O19:O263)</f>
        <v>61858</v>
      </c>
      <c r="P17" s="77">
        <f>IF(O17=0," ",Q17/O17)</f>
        <v>12.438803550066281</v>
      </c>
      <c r="Q17" s="84">
        <f>SUMIF(B19:B263,B17,Q19:Q263)</f>
        <v>769439.51</v>
      </c>
      <c r="R17" s="92"/>
      <c r="S17" s="92"/>
    </row>
    <row r="18" spans="1:19">
      <c r="B18" s="79"/>
      <c r="C18" s="80"/>
      <c r="D18" s="81"/>
      <c r="E18" s="8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92"/>
      <c r="S18" s="92"/>
    </row>
    <row r="19" spans="1:19">
      <c r="B19" s="82" t="s">
        <v>0</v>
      </c>
      <c r="C19" s="83">
        <f>SUM(C20:C22)</f>
        <v>108586</v>
      </c>
      <c r="D19" s="84">
        <f>IF(C19=0," ",E19/C19)</f>
        <v>11.10305086843608</v>
      </c>
      <c r="E19" s="84">
        <f>SUM(E20:E22)</f>
        <v>1205635.8816000002</v>
      </c>
      <c r="F19" s="2"/>
      <c r="G19" s="83">
        <f>SUM(G20:G22)</f>
        <v>69398</v>
      </c>
      <c r="H19" s="84">
        <f>IF(G19=0," ",I19/G19)</f>
        <v>11.097967736822387</v>
      </c>
      <c r="I19" s="84">
        <f>SUM(I20:I22)</f>
        <v>770176.76500000001</v>
      </c>
      <c r="J19" s="85"/>
      <c r="K19" s="83">
        <f>SUM(K20:K22)</f>
        <v>34328</v>
      </c>
      <c r="L19" s="84">
        <f>IF(K19=0," ",M19/K19)</f>
        <v>11.10549580517362</v>
      </c>
      <c r="M19" s="84">
        <f>SUM(M20:M22)</f>
        <v>381229.46</v>
      </c>
      <c r="N19" s="85"/>
      <c r="O19" s="83">
        <f>SUM(O20:O22)</f>
        <v>4860</v>
      </c>
      <c r="P19" s="84">
        <f>IF(O19=0," ",Q19/O19)</f>
        <v>11.158064814814814</v>
      </c>
      <c r="Q19" s="84">
        <f>SUM(Q20:Q22)</f>
        <v>54228.195</v>
      </c>
      <c r="S19" s="92"/>
    </row>
    <row r="20" spans="1:19">
      <c r="B20" s="79">
        <v>45504</v>
      </c>
      <c r="C20" s="99">
        <v>0</v>
      </c>
      <c r="D20" s="81"/>
      <c r="E20" s="81" t="str">
        <f>IF(C20=0," ",D20*C20)</f>
        <v xml:space="preserve"> </v>
      </c>
      <c r="F20" s="2"/>
      <c r="G20" s="86"/>
      <c r="H20" s="81"/>
      <c r="I20" s="81"/>
      <c r="J20" s="81"/>
      <c r="K20" s="86"/>
      <c r="L20" s="81" t="str">
        <f>IF(K20=0," ",M20/K20)</f>
        <v xml:space="preserve"> </v>
      </c>
      <c r="M20" s="86"/>
      <c r="N20" s="81"/>
      <c r="O20" s="86"/>
      <c r="P20" s="81" t="str">
        <f t="shared" ref="P20:P22" si="0">IF(O20=0," ",Q20/O20)</f>
        <v xml:space="preserve"> </v>
      </c>
      <c r="Q20" s="86"/>
      <c r="S20" s="92"/>
    </row>
    <row r="21" spans="1:19">
      <c r="B21" s="79">
        <v>45505</v>
      </c>
      <c r="C21" s="86">
        <f>G21+K21+O21</f>
        <v>5058</v>
      </c>
      <c r="D21" s="81">
        <v>11.4848</v>
      </c>
      <c r="E21" s="81">
        <f>IF(C21=0," ",D21*C21)</f>
        <v>58090.118399999999</v>
      </c>
      <c r="F21" s="2"/>
      <c r="G21" s="86">
        <v>3198</v>
      </c>
      <c r="H21" s="81">
        <f t="shared" ref="H21:H22" si="1">IF(G21=0," ",I21/G21)</f>
        <v>11.485490931832397</v>
      </c>
      <c r="I21" s="81">
        <v>36730.600000000006</v>
      </c>
      <c r="J21" s="81"/>
      <c r="K21" s="86">
        <v>1346</v>
      </c>
      <c r="L21" s="81">
        <f t="shared" ref="L21:L22" si="2">IF(K21=0," ",M21/K21)</f>
        <v>11.485000000000001</v>
      </c>
      <c r="M21" s="81">
        <v>15458.810000000001</v>
      </c>
      <c r="N21" s="81"/>
      <c r="O21" s="86">
        <v>514</v>
      </c>
      <c r="P21" s="81">
        <f t="shared" si="0"/>
        <v>11.48</v>
      </c>
      <c r="Q21" s="81">
        <v>5900.72</v>
      </c>
      <c r="S21" s="92"/>
    </row>
    <row r="22" spans="1:19">
      <c r="B22" s="79">
        <v>45506</v>
      </c>
      <c r="C22" s="86">
        <v>103528</v>
      </c>
      <c r="D22" s="81">
        <v>11.0844</v>
      </c>
      <c r="E22" s="81">
        <f>IF(C22=0," ",D22*C22)</f>
        <v>1147545.7632000002</v>
      </c>
      <c r="F22" s="2"/>
      <c r="G22" s="86">
        <v>66200</v>
      </c>
      <c r="H22" s="81">
        <f t="shared" si="1"/>
        <v>11.079247205438067</v>
      </c>
      <c r="I22" s="81">
        <v>733446.16500000004</v>
      </c>
      <c r="J22" s="2"/>
      <c r="K22" s="86">
        <v>32982</v>
      </c>
      <c r="L22" s="81">
        <f t="shared" si="2"/>
        <v>11.090008186283429</v>
      </c>
      <c r="M22" s="81">
        <v>365770.65</v>
      </c>
      <c r="N22" s="2"/>
      <c r="O22" s="86">
        <v>4346</v>
      </c>
      <c r="P22" s="81">
        <f t="shared" si="0"/>
        <v>11.119989645651174</v>
      </c>
      <c r="Q22" s="81">
        <v>48327.474999999999</v>
      </c>
      <c r="S22" s="92"/>
    </row>
    <row r="23" spans="1:19">
      <c r="B23" s="79"/>
      <c r="C23" s="86"/>
      <c r="D23" s="81"/>
      <c r="E23" s="81" t="str">
        <f t="shared" ref="E23" si="3">IF(C23=0," ",D23*C23)</f>
        <v xml:space="preserve"> </v>
      </c>
      <c r="F23" s="2"/>
      <c r="G23" s="86"/>
      <c r="H23" s="81"/>
      <c r="I23" s="81" t="str">
        <f t="shared" ref="I23" si="4">IF(G23=0," ",H23*G23)</f>
        <v xml:space="preserve"> </v>
      </c>
      <c r="J23" s="2"/>
      <c r="K23" s="86"/>
      <c r="L23" s="81"/>
      <c r="M23" s="81" t="str">
        <f t="shared" ref="M23" si="5">IF(K23=0," ",L23*K23)</f>
        <v xml:space="preserve"> </v>
      </c>
      <c r="N23" s="2"/>
      <c r="O23" s="86"/>
      <c r="P23" s="81"/>
      <c r="Q23" s="81" t="str">
        <f t="shared" ref="Q23" si="6">IF(O23=0," ",P23*O23)</f>
        <v xml:space="preserve"> </v>
      </c>
      <c r="S23" s="92"/>
    </row>
    <row r="24" spans="1:19">
      <c r="B24" s="82" t="s">
        <v>0</v>
      </c>
      <c r="C24" s="83">
        <f>SUM(C25:C29)</f>
        <v>215258</v>
      </c>
      <c r="D24" s="84">
        <f>IF(C24=0," ",E24/C24)</f>
        <v>10.591726823625603</v>
      </c>
      <c r="E24" s="84">
        <f>SUM(E25:E29)</f>
        <v>2279953.9325999999</v>
      </c>
      <c r="F24" s="2"/>
      <c r="G24" s="83">
        <f>SUM(G25:G29)</f>
        <v>159895</v>
      </c>
      <c r="H24" s="84">
        <f>IF(G24=0," ",I24/G24)</f>
        <v>10.583675724694331</v>
      </c>
      <c r="I24" s="84">
        <f>SUM(I25:I29)</f>
        <v>1692276.83</v>
      </c>
      <c r="J24" s="85"/>
      <c r="K24" s="83">
        <f>SUM(K25:K29)</f>
        <v>44225</v>
      </c>
      <c r="L24" s="84">
        <f>IF(K24=0," ",M24/K24)</f>
        <v>10.605229282080272</v>
      </c>
      <c r="M24" s="84">
        <f>SUM(M25:M29)</f>
        <v>469016.26500000001</v>
      </c>
      <c r="N24" s="85"/>
      <c r="O24" s="83">
        <f>SUM(O25:O29)</f>
        <v>11138</v>
      </c>
      <c r="P24" s="84">
        <f>IF(O24=0," ",Q24/O24)</f>
        <v>10.653231280301668</v>
      </c>
      <c r="Q24" s="84">
        <f>SUM(Q25:Q29)</f>
        <v>118655.68999999999</v>
      </c>
      <c r="S24" s="92"/>
    </row>
    <row r="25" spans="1:19">
      <c r="B25" s="79">
        <v>45509</v>
      </c>
      <c r="C25" s="86">
        <v>130418</v>
      </c>
      <c r="D25" s="81">
        <v>10.238099999999999</v>
      </c>
      <c r="E25" s="81">
        <f>IF(C25=0," ",D25*C25)</f>
        <v>1335232.5257999999</v>
      </c>
      <c r="F25" s="2"/>
      <c r="G25" s="86">
        <v>99127</v>
      </c>
      <c r="H25" s="81">
        <f t="shared" ref="H25:H27" si="7">IF(G25=0," ",I25/G25)</f>
        <v>10.235488565173966</v>
      </c>
      <c r="I25" s="81">
        <v>1014613.2749999998</v>
      </c>
      <c r="J25" s="2"/>
      <c r="K25" s="86">
        <v>26014</v>
      </c>
      <c r="L25" s="81">
        <f t="shared" ref="L25:L27" si="8">IF(K25=0," ",M25/K25)</f>
        <v>10.239290958714539</v>
      </c>
      <c r="M25" s="81">
        <v>266364.91500000004</v>
      </c>
      <c r="N25" s="2"/>
      <c r="O25" s="90">
        <v>5277</v>
      </c>
      <c r="P25" s="81">
        <f t="shared" ref="P25:P27" si="9">IF(O25=0," ",Q25/O25)</f>
        <v>10.280307940117488</v>
      </c>
      <c r="Q25" s="98">
        <v>54249.18499999999</v>
      </c>
      <c r="R25" s="98"/>
      <c r="S25" s="92"/>
    </row>
    <row r="26" spans="1:19">
      <c r="B26" s="79">
        <v>45510</v>
      </c>
      <c r="C26" s="86">
        <v>55042</v>
      </c>
      <c r="D26" s="81">
        <v>10.871700000000001</v>
      </c>
      <c r="E26" s="81">
        <f t="shared" ref="E26:E27" si="10">IF(C26=0," ",D26*C26)</f>
        <v>598400.11140000005</v>
      </c>
      <c r="F26" s="2"/>
      <c r="G26" s="86">
        <v>38136</v>
      </c>
      <c r="H26" s="81">
        <f t="shared" si="7"/>
        <v>10.872864878330192</v>
      </c>
      <c r="I26" s="81">
        <v>414647.57500000019</v>
      </c>
      <c r="J26" s="2"/>
      <c r="K26" s="91">
        <v>11932</v>
      </c>
      <c r="L26" s="81">
        <f t="shared" si="8"/>
        <v>10.866159068052298</v>
      </c>
      <c r="M26" s="98">
        <v>129655.01000000002</v>
      </c>
      <c r="N26" s="2"/>
      <c r="O26" s="91">
        <v>4974</v>
      </c>
      <c r="P26" s="81">
        <f t="shared" si="9"/>
        <v>10.876083634901487</v>
      </c>
      <c r="Q26" s="98">
        <v>54097.64</v>
      </c>
      <c r="R26" s="98"/>
      <c r="S26" s="92"/>
    </row>
    <row r="27" spans="1:19">
      <c r="B27" s="79">
        <v>45511</v>
      </c>
      <c r="C27" s="86">
        <v>29798</v>
      </c>
      <c r="D27" s="81">
        <v>11.622299999999999</v>
      </c>
      <c r="E27" s="81">
        <f t="shared" si="10"/>
        <v>346321.2954</v>
      </c>
      <c r="F27" s="2"/>
      <c r="G27" s="86">
        <v>22632</v>
      </c>
      <c r="H27" s="81">
        <f t="shared" si="7"/>
        <v>11.621420113114175</v>
      </c>
      <c r="I27" s="81">
        <v>263015.98</v>
      </c>
      <c r="J27" s="2"/>
      <c r="K27" s="91">
        <v>6279</v>
      </c>
      <c r="L27" s="81">
        <f t="shared" si="8"/>
        <v>11.625472208950466</v>
      </c>
      <c r="M27" s="98">
        <v>72996.339999999982</v>
      </c>
      <c r="N27" s="2"/>
      <c r="O27" s="91">
        <v>887</v>
      </c>
      <c r="P27" s="81">
        <f t="shared" si="9"/>
        <v>11.622170236753099</v>
      </c>
      <c r="Q27" s="98">
        <v>10308.865</v>
      </c>
      <c r="R27" s="98"/>
      <c r="S27" s="92"/>
    </row>
    <row r="28" spans="1:19">
      <c r="B28" s="79">
        <v>45512</v>
      </c>
      <c r="C28" s="99">
        <v>0</v>
      </c>
      <c r="D28" s="81"/>
      <c r="E28" s="81"/>
      <c r="F28" s="2"/>
      <c r="G28" s="86"/>
      <c r="H28" s="81"/>
      <c r="I28" s="81"/>
      <c r="J28" s="2"/>
      <c r="K28" s="91"/>
      <c r="L28" s="81"/>
      <c r="M28" s="98"/>
      <c r="N28" s="2"/>
      <c r="O28" s="91"/>
      <c r="P28" s="81"/>
      <c r="Q28" s="98"/>
      <c r="R28" s="98"/>
      <c r="S28" s="92"/>
    </row>
    <row r="29" spans="1:19">
      <c r="B29" s="79">
        <v>45513</v>
      </c>
      <c r="C29" s="99">
        <v>0</v>
      </c>
      <c r="D29" s="81"/>
      <c r="E29" s="81"/>
      <c r="F29" s="2"/>
      <c r="G29" s="86"/>
      <c r="H29" s="81"/>
      <c r="I29" s="81"/>
      <c r="J29" s="2"/>
      <c r="K29" s="91"/>
      <c r="L29" s="81"/>
      <c r="M29" s="98"/>
      <c r="N29" s="2"/>
      <c r="O29" s="91"/>
      <c r="P29" s="81"/>
      <c r="Q29" s="98"/>
      <c r="R29" s="98"/>
      <c r="S29" s="92"/>
    </row>
    <row r="30" spans="1:19">
      <c r="B30" s="79"/>
      <c r="C30" s="5"/>
      <c r="D30" s="10"/>
      <c r="E30" s="5"/>
      <c r="F30" s="2"/>
      <c r="G30" s="5"/>
      <c r="H30" s="81"/>
      <c r="I30" s="81"/>
      <c r="J30" s="2"/>
      <c r="K30" s="5"/>
      <c r="L30" s="81"/>
      <c r="M30" s="81"/>
      <c r="N30" s="2"/>
      <c r="O30" s="5"/>
      <c r="P30" s="81"/>
      <c r="Q30" s="81"/>
      <c r="R30" s="98"/>
      <c r="S30" s="92"/>
    </row>
    <row r="31" spans="1:19">
      <c r="B31" s="82" t="s">
        <v>0</v>
      </c>
      <c r="C31" s="83">
        <f>SUM(C32:C36)</f>
        <v>210350</v>
      </c>
      <c r="D31" s="84">
        <f>IF(C31=0," ",E31/C31)</f>
        <v>12.79800561825529</v>
      </c>
      <c r="E31" s="84">
        <f>SUM(E32:E36)</f>
        <v>2692060.4818000002</v>
      </c>
      <c r="F31" s="2"/>
      <c r="G31" s="83">
        <f>SUM(G32:G36)</f>
        <v>153924</v>
      </c>
      <c r="H31" s="84">
        <f t="shared" ref="H31:H92" si="11">IF(G31=0," ",I31/G31)</f>
        <v>12.801252111431616</v>
      </c>
      <c r="I31" s="84">
        <f t="shared" ref="I31" si="12">SUM(I32:I36)</f>
        <v>1970419.93</v>
      </c>
      <c r="J31" s="85"/>
      <c r="K31" s="83">
        <f t="shared" ref="K31" si="13">SUM(K32:K36)</f>
        <v>46446</v>
      </c>
      <c r="L31" s="84">
        <f t="shared" ref="L31:L92" si="14">IF(K31=0," ",M31/K31)</f>
        <v>12.792519269689532</v>
      </c>
      <c r="M31" s="84">
        <f t="shared" ref="M31" si="15">SUM(M32:M36)</f>
        <v>594161.35</v>
      </c>
      <c r="N31" s="85"/>
      <c r="O31" s="83">
        <f t="shared" ref="O31" si="16">SUM(O32:O36)</f>
        <v>9980</v>
      </c>
      <c r="P31" s="84">
        <f t="shared" ref="P31:P92" si="17">IF(O31=0," ",Q31/O31)</f>
        <v>12.773170841683367</v>
      </c>
      <c r="Q31" s="84">
        <f t="shared" ref="Q31" si="18">SUM(Q32:Q36)</f>
        <v>127476.24500000001</v>
      </c>
      <c r="R31" s="98"/>
      <c r="S31" s="92"/>
    </row>
    <row r="32" spans="1:19">
      <c r="B32" s="79">
        <f>WORKDAY(B29,1)</f>
        <v>45516</v>
      </c>
      <c r="C32" s="99">
        <v>0</v>
      </c>
      <c r="D32" s="81"/>
      <c r="E32" s="81"/>
      <c r="F32" s="2"/>
      <c r="G32" s="86"/>
      <c r="H32" s="81" t="str">
        <f t="shared" si="11"/>
        <v xml:space="preserve"> </v>
      </c>
      <c r="I32" s="81"/>
      <c r="J32" s="2"/>
      <c r="K32" s="86"/>
      <c r="L32" s="81" t="str">
        <f t="shared" si="14"/>
        <v xml:space="preserve"> </v>
      </c>
      <c r="M32" s="81"/>
      <c r="N32" s="2"/>
      <c r="O32" s="90"/>
      <c r="P32" s="81" t="str">
        <f t="shared" si="17"/>
        <v xml:space="preserve"> </v>
      </c>
      <c r="Q32" s="98"/>
      <c r="R32" s="98"/>
      <c r="S32" s="92"/>
    </row>
    <row r="33" spans="2:19">
      <c r="B33" s="79">
        <f>WORKDAY(B32,1)</f>
        <v>45517</v>
      </c>
      <c r="C33" s="86">
        <v>20033</v>
      </c>
      <c r="D33" s="81">
        <v>12.639200000000001</v>
      </c>
      <c r="E33" s="81">
        <f>IF(C33=0," ",D33*C33)</f>
        <v>253201.09360000002</v>
      </c>
      <c r="F33" s="2"/>
      <c r="G33" s="86">
        <v>13088</v>
      </c>
      <c r="H33" s="81">
        <f t="shared" si="11"/>
        <v>12.639170996332522</v>
      </c>
      <c r="I33" s="81">
        <v>165421.47000000006</v>
      </c>
      <c r="J33" s="2"/>
      <c r="K33" s="91">
        <v>5503</v>
      </c>
      <c r="L33" s="81">
        <f t="shared" si="14"/>
        <v>12.634757405051788</v>
      </c>
      <c r="M33" s="98">
        <v>69529.069999999992</v>
      </c>
      <c r="N33" s="2"/>
      <c r="O33" s="91">
        <v>1442</v>
      </c>
      <c r="P33" s="81">
        <f t="shared" si="17"/>
        <v>12.656549930651872</v>
      </c>
      <c r="Q33" s="98">
        <v>18250.744999999999</v>
      </c>
      <c r="R33" s="98"/>
      <c r="S33" s="92"/>
    </row>
    <row r="34" spans="2:19">
      <c r="B34" s="79">
        <f t="shared" ref="B34:B36" si="19">WORKDAY(B33,1)</f>
        <v>45518</v>
      </c>
      <c r="C34" s="86">
        <v>99046</v>
      </c>
      <c r="D34" s="81">
        <v>12.807</v>
      </c>
      <c r="E34" s="81">
        <f t="shared" ref="E34:E36" si="20">IF(C34=0," ",D34*C34)</f>
        <v>1268482.122</v>
      </c>
      <c r="F34" s="2"/>
      <c r="G34" s="86">
        <v>75764</v>
      </c>
      <c r="H34" s="81">
        <f t="shared" si="11"/>
        <v>12.810135288527533</v>
      </c>
      <c r="I34" s="81">
        <v>970547.09000000008</v>
      </c>
      <c r="J34" s="2"/>
      <c r="K34" s="91">
        <v>19933</v>
      </c>
      <c r="L34" s="81">
        <f t="shared" si="14"/>
        <v>12.797810414889881</v>
      </c>
      <c r="M34" s="98">
        <v>255098.755</v>
      </c>
      <c r="N34" s="2"/>
      <c r="O34" s="91">
        <v>3349</v>
      </c>
      <c r="P34" s="81">
        <f t="shared" si="17"/>
        <v>12.789583457748581</v>
      </c>
      <c r="Q34" s="98">
        <v>42832.314999999995</v>
      </c>
      <c r="R34" s="98"/>
      <c r="S34" s="92"/>
    </row>
    <row r="35" spans="2:19">
      <c r="B35" s="79">
        <f t="shared" si="19"/>
        <v>45519</v>
      </c>
      <c r="C35" s="86">
        <v>46006</v>
      </c>
      <c r="D35" s="81">
        <v>12.7927</v>
      </c>
      <c r="E35" s="81">
        <f t="shared" si="20"/>
        <v>588540.95620000002</v>
      </c>
      <c r="F35" s="2"/>
      <c r="G35" s="86">
        <v>31845</v>
      </c>
      <c r="H35" s="81">
        <f t="shared" si="11"/>
        <v>12.786175223739994</v>
      </c>
      <c r="I35" s="81">
        <v>407175.75000000012</v>
      </c>
      <c r="J35" s="2"/>
      <c r="K35" s="91">
        <v>10858</v>
      </c>
      <c r="L35" s="81">
        <f t="shared" si="14"/>
        <v>12.809246638423279</v>
      </c>
      <c r="M35" s="98">
        <v>139082.79999999996</v>
      </c>
      <c r="N35" s="2"/>
      <c r="O35" s="91">
        <v>3303</v>
      </c>
      <c r="P35" s="81">
        <f t="shared" si="17"/>
        <v>12.801008174386922</v>
      </c>
      <c r="Q35" s="98">
        <v>42281.73</v>
      </c>
      <c r="R35" s="98"/>
      <c r="S35" s="92"/>
    </row>
    <row r="36" spans="2:19">
      <c r="B36" s="79">
        <f t="shared" si="19"/>
        <v>45520</v>
      </c>
      <c r="C36" s="86">
        <v>45265</v>
      </c>
      <c r="D36" s="81">
        <v>12.853999999999999</v>
      </c>
      <c r="E36" s="81">
        <f t="shared" si="20"/>
        <v>581836.30999999994</v>
      </c>
      <c r="F36" s="2"/>
      <c r="G36" s="86">
        <v>33227</v>
      </c>
      <c r="H36" s="81">
        <f t="shared" si="11"/>
        <v>12.859289734252261</v>
      </c>
      <c r="I36" s="81">
        <v>427275.61999999988</v>
      </c>
      <c r="J36" s="2"/>
      <c r="K36" s="91">
        <v>10152</v>
      </c>
      <c r="L36" s="81">
        <f t="shared" si="14"/>
        <v>12.849756205673762</v>
      </c>
      <c r="M36" s="98">
        <v>130450.72500000002</v>
      </c>
      <c r="N36" s="2"/>
      <c r="O36" s="91">
        <v>1886</v>
      </c>
      <c r="P36" s="81">
        <f t="shared" si="17"/>
        <v>12.784440615058326</v>
      </c>
      <c r="Q36" s="98">
        <v>24111.455000000002</v>
      </c>
      <c r="R36" s="98"/>
      <c r="S36" s="92"/>
    </row>
    <row r="37" spans="2:19">
      <c r="B37" s="79"/>
      <c r="C37" s="5"/>
      <c r="D37" s="10"/>
      <c r="E37" s="5"/>
      <c r="F37" s="2"/>
      <c r="G37" s="5"/>
      <c r="H37" s="81"/>
      <c r="I37" s="81"/>
      <c r="J37" s="2"/>
      <c r="K37" s="5"/>
      <c r="L37" s="81"/>
      <c r="M37" s="81"/>
      <c r="N37" s="2"/>
      <c r="O37" s="5"/>
      <c r="P37" s="81"/>
      <c r="Q37" s="81"/>
      <c r="R37" s="98"/>
      <c r="S37" s="92"/>
    </row>
    <row r="38" spans="2:19">
      <c r="B38" s="82" t="s">
        <v>0</v>
      </c>
      <c r="C38" s="83">
        <f t="shared" ref="C38" si="21">SUM(C39:C43)</f>
        <v>291872</v>
      </c>
      <c r="D38" s="84">
        <f t="shared" ref="D38" si="22">IF(C38=0," ",E38/C38)</f>
        <v>13.128764624218835</v>
      </c>
      <c r="E38" s="84">
        <f t="shared" ref="E38" si="23">SUM(E39:E43)</f>
        <v>3831918.7884</v>
      </c>
      <c r="F38" s="2"/>
      <c r="G38" s="83">
        <f>SUM(G39:G43)</f>
        <v>228018</v>
      </c>
      <c r="H38" s="84">
        <f t="shared" ref="H38" si="24">IF(G38=0," ",I38/G38)</f>
        <v>13.124253567700794</v>
      </c>
      <c r="I38" s="84">
        <f t="shared" ref="I38" si="25">SUM(I39:I43)</f>
        <v>2992566.05</v>
      </c>
      <c r="J38" s="85"/>
      <c r="K38" s="83">
        <f t="shared" ref="K38" si="26">SUM(K39:K43)</f>
        <v>49228</v>
      </c>
      <c r="L38" s="84">
        <f t="shared" ref="L38" si="27">IF(K38=0," ",M38/K38)</f>
        <v>13.13289662387259</v>
      </c>
      <c r="M38" s="84">
        <f t="shared" ref="M38" si="28">SUM(M39:M43)</f>
        <v>646506.23499999987</v>
      </c>
      <c r="N38" s="85"/>
      <c r="O38" s="83">
        <f t="shared" ref="O38" si="29">SUM(O39:O43)</f>
        <v>14626</v>
      </c>
      <c r="P38" s="84">
        <f t="shared" ref="P38" si="30">IF(O38=0," ",Q38/O38)</f>
        <v>13.184831464515247</v>
      </c>
      <c r="Q38" s="84">
        <f t="shared" ref="Q38" si="31">SUM(Q39:Q43)</f>
        <v>192841.345</v>
      </c>
      <c r="R38" s="98"/>
      <c r="S38" s="92"/>
    </row>
    <row r="39" spans="2:19">
      <c r="B39" s="79">
        <f>WORKDAY(B36,1)</f>
        <v>45523</v>
      </c>
      <c r="C39" s="86">
        <f t="shared" ref="C39:C43" si="32">G39+K39+O39</f>
        <v>51333</v>
      </c>
      <c r="D39" s="81">
        <v>12.9473</v>
      </c>
      <c r="E39" s="81">
        <f>IF(C39=0," ",D39*C39)</f>
        <v>664623.75089999998</v>
      </c>
      <c r="F39" s="2"/>
      <c r="G39" s="86">
        <v>39184</v>
      </c>
      <c r="H39" s="81">
        <f t="shared" si="11"/>
        <v>12.951194875459372</v>
      </c>
      <c r="I39" s="81">
        <f>'19-8-2024'!I6</f>
        <v>507479.62000000005</v>
      </c>
      <c r="J39" s="2"/>
      <c r="K39" s="86">
        <v>10459</v>
      </c>
      <c r="L39" s="81">
        <f t="shared" si="14"/>
        <v>12.931736781719092</v>
      </c>
      <c r="M39" s="81">
        <f>'19-8-2024'!I7</f>
        <v>135253.03499999997</v>
      </c>
      <c r="N39" s="2"/>
      <c r="O39" s="90">
        <v>1690</v>
      </c>
      <c r="P39" s="81">
        <f t="shared" si="17"/>
        <v>12.952142011834319</v>
      </c>
      <c r="Q39" s="98">
        <f>'19-8-2024'!I8</f>
        <v>21889.119999999999</v>
      </c>
      <c r="R39" s="98"/>
      <c r="S39" s="92"/>
    </row>
    <row r="40" spans="2:19">
      <c r="B40" s="79">
        <f>WORKDAY(B39,1)</f>
        <v>45524</v>
      </c>
      <c r="C40" s="86">
        <f t="shared" si="32"/>
        <v>57741</v>
      </c>
      <c r="D40" s="81">
        <v>12.976699999999999</v>
      </c>
      <c r="E40" s="81">
        <f t="shared" ref="E40:E43" si="33">IF(C40=0," ",D40*C40)</f>
        <v>749287.63469999994</v>
      </c>
      <c r="F40" s="2"/>
      <c r="G40" s="86">
        <v>49516</v>
      </c>
      <c r="H40" s="81">
        <f t="shared" si="11"/>
        <v>12.9776809516116</v>
      </c>
      <c r="I40" s="81">
        <f>'20-8-2024'!I6</f>
        <v>642602.85</v>
      </c>
      <c r="J40" s="2"/>
      <c r="K40" s="91">
        <v>6588</v>
      </c>
      <c r="L40" s="81">
        <f t="shared" si="14"/>
        <v>12.968651335761992</v>
      </c>
      <c r="M40" s="98">
        <f>'20-8-2024'!I7</f>
        <v>85437.475000000006</v>
      </c>
      <c r="N40" s="2"/>
      <c r="O40" s="91">
        <v>1637</v>
      </c>
      <c r="P40" s="81">
        <f t="shared" si="17"/>
        <v>12.978329260843006</v>
      </c>
      <c r="Q40" s="98">
        <f>'20-8-2024'!I8</f>
        <v>21245.525000000001</v>
      </c>
      <c r="R40" s="98"/>
      <c r="S40" s="92"/>
    </row>
    <row r="41" spans="2:19">
      <c r="B41" s="79">
        <f t="shared" ref="B41:B43" si="34">WORKDAY(B40,1)</f>
        <v>45525</v>
      </c>
      <c r="C41" s="86">
        <f t="shared" si="32"/>
        <v>40186</v>
      </c>
      <c r="D41" s="81">
        <v>12.965</v>
      </c>
      <c r="E41" s="81">
        <f t="shared" si="33"/>
        <v>521011.49</v>
      </c>
      <c r="F41" s="2"/>
      <c r="G41" s="86">
        <v>30639</v>
      </c>
      <c r="H41" s="81">
        <f t="shared" si="11"/>
        <v>12.96986194066386</v>
      </c>
      <c r="I41" s="81">
        <f>'21-8-2024'!I6</f>
        <v>397383.6</v>
      </c>
      <c r="J41" s="2"/>
      <c r="K41" s="91">
        <v>7634</v>
      </c>
      <c r="L41" s="81">
        <f t="shared" si="14"/>
        <v>12.952197406340058</v>
      </c>
      <c r="M41" s="98">
        <f>'21-8-2024'!I7</f>
        <v>98877.075000000012</v>
      </c>
      <c r="N41" s="2"/>
      <c r="O41" s="91">
        <v>1913</v>
      </c>
      <c r="P41" s="81">
        <f t="shared" si="17"/>
        <v>12.938525875588081</v>
      </c>
      <c r="Q41" s="98">
        <f>'21-8-2024'!I8</f>
        <v>24751.399999999998</v>
      </c>
      <c r="R41" s="98"/>
      <c r="S41" s="92"/>
    </row>
    <row r="42" spans="2:19">
      <c r="B42" s="79">
        <f t="shared" si="34"/>
        <v>45526</v>
      </c>
      <c r="C42" s="86">
        <f t="shared" si="32"/>
        <v>80588</v>
      </c>
      <c r="D42" s="81">
        <v>13.3108</v>
      </c>
      <c r="E42" s="81">
        <f t="shared" si="33"/>
        <v>1072690.7504</v>
      </c>
      <c r="F42" s="2"/>
      <c r="G42" s="86">
        <v>58036</v>
      </c>
      <c r="H42" s="81">
        <f t="shared" si="11"/>
        <v>13.302359656075538</v>
      </c>
      <c r="I42" s="81">
        <f>'22-8-2024'!I6</f>
        <v>772015.74499999988</v>
      </c>
      <c r="J42" s="2"/>
      <c r="K42" s="91">
        <v>15190</v>
      </c>
      <c r="L42" s="81">
        <f t="shared" si="14"/>
        <v>13.337296905859114</v>
      </c>
      <c r="M42" s="98">
        <f>'22-8-2024'!I7</f>
        <v>202593.53999999995</v>
      </c>
      <c r="N42" s="2"/>
      <c r="O42" s="91">
        <v>7362</v>
      </c>
      <c r="P42" s="81">
        <f t="shared" si="17"/>
        <v>13.322290138549304</v>
      </c>
      <c r="Q42" s="98">
        <f>'22-8-2024'!I8</f>
        <v>98078.699999999983</v>
      </c>
      <c r="R42" s="98"/>
      <c r="S42" s="92"/>
    </row>
    <row r="43" spans="2:19">
      <c r="B43" s="79">
        <f t="shared" si="34"/>
        <v>45527</v>
      </c>
      <c r="C43" s="86">
        <f t="shared" si="32"/>
        <v>62024</v>
      </c>
      <c r="D43" s="81">
        <v>13.290100000000001</v>
      </c>
      <c r="E43" s="81">
        <f t="shared" si="33"/>
        <v>824305.16240000003</v>
      </c>
      <c r="F43" s="2"/>
      <c r="G43" s="86">
        <f>'23-8-2024'!H6</f>
        <v>50643</v>
      </c>
      <c r="H43" s="81">
        <f t="shared" si="11"/>
        <v>13.290765456232853</v>
      </c>
      <c r="I43" s="81">
        <f>'23-8-2024'!I6</f>
        <v>673084.23500000034</v>
      </c>
      <c r="J43" s="2"/>
      <c r="K43" s="91">
        <f>'23-8-2024'!H7</f>
        <v>9357</v>
      </c>
      <c r="L43" s="81">
        <f t="shared" si="14"/>
        <v>13.288993267072781</v>
      </c>
      <c r="M43" s="98">
        <f>'23-8-2024'!I7</f>
        <v>124345.11000000002</v>
      </c>
      <c r="N43" s="2"/>
      <c r="O43" s="91">
        <f>'23-8-2024'!H8</f>
        <v>2024</v>
      </c>
      <c r="P43" s="81">
        <f t="shared" si="17"/>
        <v>13.278952569169958</v>
      </c>
      <c r="Q43" s="98">
        <f>'23-8-2024'!I8</f>
        <v>26876.599999999995</v>
      </c>
      <c r="R43" s="98"/>
      <c r="S43" s="92"/>
    </row>
    <row r="44" spans="2:19">
      <c r="B44" s="79"/>
      <c r="C44" s="5"/>
      <c r="D44" s="10"/>
      <c r="E44" s="5"/>
      <c r="F44" s="2"/>
      <c r="G44" s="5"/>
      <c r="H44" s="81"/>
      <c r="I44" s="81"/>
      <c r="J44" s="2"/>
      <c r="K44" s="5"/>
      <c r="L44" s="81"/>
      <c r="M44" s="81"/>
      <c r="N44" s="2"/>
      <c r="O44" s="5"/>
      <c r="P44" s="81"/>
      <c r="Q44" s="81"/>
      <c r="R44" s="98"/>
      <c r="S44" s="92"/>
    </row>
    <row r="45" spans="2:19">
      <c r="B45" s="82" t="s">
        <v>0</v>
      </c>
      <c r="C45" s="83">
        <f t="shared" ref="C45" si="35">SUM(C46:C50)</f>
        <v>185086</v>
      </c>
      <c r="D45" s="84">
        <f t="shared" ref="D45" si="36">IF(C45=0," ",E45/C45)</f>
        <v>13.191442541305122</v>
      </c>
      <c r="E45" s="84">
        <f t="shared" ref="E45" si="37">SUM(E46:E50)</f>
        <v>2441551.3341999999</v>
      </c>
      <c r="F45" s="2"/>
      <c r="G45" s="83">
        <f t="shared" ref="G45" si="38">SUM(G46:G50)</f>
        <v>136766</v>
      </c>
      <c r="H45" s="84">
        <f t="shared" ref="H45" si="39">IF(G45=0," ",I45/G45)</f>
        <v>13.189377659652253</v>
      </c>
      <c r="I45" s="84">
        <f t="shared" ref="I45" si="40">SUM(I46:I50)</f>
        <v>1803858.425</v>
      </c>
      <c r="J45" s="85"/>
      <c r="K45" s="83">
        <f t="shared" ref="K45" si="41">SUM(K46:K50)</f>
        <v>37630</v>
      </c>
      <c r="L45" s="84">
        <f t="shared" ref="L45" si="42">IF(K45=0," ",M45/K45)</f>
        <v>13.19456072282753</v>
      </c>
      <c r="M45" s="84">
        <f t="shared" ref="M45" si="43">SUM(M46:M50)</f>
        <v>496511.31999999995</v>
      </c>
      <c r="N45" s="85"/>
      <c r="O45" s="83">
        <f t="shared" ref="O45" si="44">SUM(O46:O50)</f>
        <v>10690</v>
      </c>
      <c r="P45" s="84">
        <f t="shared" ref="P45" si="45">IF(O45=0," ",Q45/O45)</f>
        <v>13.197873713751171</v>
      </c>
      <c r="Q45" s="84">
        <f t="shared" ref="Q45" si="46">SUM(Q46:Q50)</f>
        <v>141085.27000000002</v>
      </c>
      <c r="R45" s="98"/>
      <c r="S45" s="92"/>
    </row>
    <row r="46" spans="2:19">
      <c r="B46" s="79">
        <f t="shared" ref="B46" si="47">WORKDAY(B43,1)</f>
        <v>45530</v>
      </c>
      <c r="C46" s="86">
        <f t="shared" ref="C46:C50" si="48">G46+K46+O46</f>
        <v>32357</v>
      </c>
      <c r="D46" s="81">
        <v>13.344799999999999</v>
      </c>
      <c r="E46" s="81">
        <f>IF(C46=0," ",D46*C46)</f>
        <v>431797.6936</v>
      </c>
      <c r="F46" s="2"/>
      <c r="G46" s="86">
        <v>23424</v>
      </c>
      <c r="H46" s="81">
        <f t="shared" si="11"/>
        <v>13.345439719945359</v>
      </c>
      <c r="I46" s="81">
        <f>'26-8-2024'!$I$6</f>
        <v>312603.58000000007</v>
      </c>
      <c r="J46" s="2"/>
      <c r="K46" s="86">
        <v>7069</v>
      </c>
      <c r="L46" s="81">
        <f t="shared" si="14"/>
        <v>13.342965766020656</v>
      </c>
      <c r="M46" s="81">
        <f>'26-8-2024'!$I$7</f>
        <v>94321.425000000017</v>
      </c>
      <c r="N46" s="2"/>
      <c r="O46" s="90">
        <v>1864</v>
      </c>
      <c r="P46" s="81">
        <f t="shared" si="17"/>
        <v>13.344326716738198</v>
      </c>
      <c r="Q46" s="98">
        <f>'26-8-2024'!$I$8</f>
        <v>24873.825000000001</v>
      </c>
      <c r="R46" s="98"/>
      <c r="S46" s="92"/>
    </row>
    <row r="47" spans="2:19">
      <c r="B47" s="79">
        <f t="shared" ref="B47:B106" si="49">WORKDAY(B46,1)</f>
        <v>45531</v>
      </c>
      <c r="C47" s="86">
        <f t="shared" si="48"/>
        <v>39270</v>
      </c>
      <c r="D47" s="81">
        <v>13.1896</v>
      </c>
      <c r="E47" s="81">
        <f t="shared" ref="E47:E50" si="50">IF(C47=0," ",D47*C47)</f>
        <v>517955.592</v>
      </c>
      <c r="F47" s="2"/>
      <c r="G47" s="86">
        <v>28615</v>
      </c>
      <c r="H47" s="81">
        <f t="shared" si="11"/>
        <v>13.178769875939198</v>
      </c>
      <c r="I47" s="81">
        <f>'27-8-2024'!$I$6</f>
        <v>377110.50000000012</v>
      </c>
      <c r="J47" s="2"/>
      <c r="K47" s="91">
        <v>8090</v>
      </c>
      <c r="L47" s="81">
        <f t="shared" si="14"/>
        <v>13.212463535228677</v>
      </c>
      <c r="M47" s="81">
        <f>'27-8-2024'!$I$7</f>
        <v>106888.83</v>
      </c>
      <c r="N47" s="2"/>
      <c r="O47" s="91">
        <v>2565</v>
      </c>
      <c r="P47" s="81">
        <f t="shared" si="17"/>
        <v>13.238274853801171</v>
      </c>
      <c r="Q47" s="98">
        <f>'27-8-2024'!$I$8</f>
        <v>33956.175000000003</v>
      </c>
      <c r="R47" s="98"/>
      <c r="S47" s="92"/>
    </row>
    <row r="48" spans="2:19">
      <c r="B48" s="79">
        <f t="shared" si="49"/>
        <v>45532</v>
      </c>
      <c r="C48" s="86">
        <f t="shared" si="48"/>
        <v>37290</v>
      </c>
      <c r="D48" s="81">
        <v>13.1028</v>
      </c>
      <c r="E48" s="81">
        <f>IF(C48=0," ",D48*C48)</f>
        <v>488603.41200000001</v>
      </c>
      <c r="F48" s="2"/>
      <c r="G48" s="86">
        <v>28636</v>
      </c>
      <c r="H48" s="81">
        <f t="shared" si="11"/>
        <v>13.104534327420032</v>
      </c>
      <c r="I48" s="81">
        <f>'28-8-2024'!$I$6</f>
        <v>375261.44500000001</v>
      </c>
      <c r="J48" s="2"/>
      <c r="K48" s="91">
        <v>6320</v>
      </c>
      <c r="L48" s="81">
        <f t="shared" si="14"/>
        <v>13.101491297468355</v>
      </c>
      <c r="M48" s="81">
        <f>'28-8-2024'!$I$7</f>
        <v>82801.425000000003</v>
      </c>
      <c r="N48" s="2"/>
      <c r="O48" s="91">
        <v>2334</v>
      </c>
      <c r="P48" s="81">
        <f t="shared" si="17"/>
        <v>13.0848264781491</v>
      </c>
      <c r="Q48" s="98">
        <f>'28-8-2024'!$I$8</f>
        <v>30539.985000000001</v>
      </c>
      <c r="R48" s="98"/>
      <c r="S48" s="92"/>
    </row>
    <row r="49" spans="2:19">
      <c r="B49" s="79">
        <f t="shared" si="49"/>
        <v>45533</v>
      </c>
      <c r="C49" s="86">
        <f t="shared" si="48"/>
        <v>40054</v>
      </c>
      <c r="D49" s="81">
        <v>13.105399999999999</v>
      </c>
      <c r="E49" s="81">
        <f t="shared" si="50"/>
        <v>524923.69160000002</v>
      </c>
      <c r="F49" s="2"/>
      <c r="G49" s="86">
        <v>28235</v>
      </c>
      <c r="H49" s="81">
        <f t="shared" si="11"/>
        <v>13.102451035948288</v>
      </c>
      <c r="I49" s="81">
        <f>'29-8-2024'!$I$6</f>
        <v>369947.7049999999</v>
      </c>
      <c r="J49" s="2"/>
      <c r="K49" s="91">
        <v>9970</v>
      </c>
      <c r="L49" s="81">
        <f t="shared" si="14"/>
        <v>13.112346038114339</v>
      </c>
      <c r="M49" s="81">
        <f>'29-8-2024'!$I$7</f>
        <v>130730.08999999995</v>
      </c>
      <c r="N49" s="2"/>
      <c r="O49" s="91">
        <v>1849</v>
      </c>
      <c r="P49" s="81">
        <f t="shared" si="17"/>
        <v>13.113458626284478</v>
      </c>
      <c r="Q49" s="98">
        <f>'29-8-2024'!$I$8</f>
        <v>24246.785</v>
      </c>
      <c r="R49" s="98"/>
      <c r="S49" s="92"/>
    </row>
    <row r="50" spans="2:19">
      <c r="B50" s="79">
        <f t="shared" si="49"/>
        <v>45534</v>
      </c>
      <c r="C50" s="86">
        <f t="shared" si="48"/>
        <v>36115</v>
      </c>
      <c r="D50" s="81">
        <v>13.243</v>
      </c>
      <c r="E50" s="81">
        <f t="shared" si="50"/>
        <v>478270.94500000001</v>
      </c>
      <c r="F50" s="2"/>
      <c r="G50" s="86">
        <f>'30-8-2024'!H6</f>
        <v>27856</v>
      </c>
      <c r="H50" s="81">
        <f t="shared" si="11"/>
        <v>13.244370871625504</v>
      </c>
      <c r="I50" s="81">
        <f>'30-8-2024'!$I$6</f>
        <v>368935.19500000007</v>
      </c>
      <c r="J50" s="2"/>
      <c r="K50" s="91">
        <f>'30-8-2024'!H7</f>
        <v>6181</v>
      </c>
      <c r="L50" s="81">
        <f t="shared" si="14"/>
        <v>13.229178126516748</v>
      </c>
      <c r="M50" s="81">
        <f>'30-8-2024'!$I$7</f>
        <v>81769.550000000017</v>
      </c>
      <c r="N50" s="2"/>
      <c r="O50" s="91">
        <f>'30-8-2024'!H8</f>
        <v>2078</v>
      </c>
      <c r="P50" s="81">
        <f t="shared" si="17"/>
        <v>13.218719923002888</v>
      </c>
      <c r="Q50" s="98">
        <f>'30-8-2024'!$I$8</f>
        <v>27468.500000000004</v>
      </c>
      <c r="R50" s="98"/>
      <c r="S50" s="92"/>
    </row>
    <row r="51" spans="2:19">
      <c r="B51" s="79"/>
      <c r="C51" s="5"/>
      <c r="D51" s="10"/>
      <c r="E51" s="5"/>
      <c r="F51" s="2"/>
      <c r="G51" s="5"/>
      <c r="H51" s="81"/>
      <c r="I51" s="81"/>
      <c r="J51" s="2"/>
      <c r="K51" s="5"/>
      <c r="L51" s="81"/>
      <c r="M51" s="81"/>
      <c r="N51" s="2"/>
      <c r="O51" s="5"/>
      <c r="P51" s="81"/>
      <c r="Q51" s="81"/>
      <c r="R51" s="98"/>
      <c r="S51" s="92"/>
    </row>
    <row r="52" spans="2:19">
      <c r="B52" s="82" t="s">
        <v>0</v>
      </c>
      <c r="C52" s="83">
        <f t="shared" ref="C52" si="51">SUM(C53:C57)</f>
        <v>302963</v>
      </c>
      <c r="D52" s="84">
        <f t="shared" ref="D52:D115" si="52">IF(C52=0," ",E52/C52)</f>
        <v>12.692991727042576</v>
      </c>
      <c r="E52" s="84">
        <f t="shared" ref="E52:E115" si="53">SUM(E53:E57)</f>
        <v>3845506.8525999999</v>
      </c>
      <c r="F52" s="2"/>
      <c r="G52" s="83">
        <f t="shared" ref="G52" si="54">SUM(G53:G57)</f>
        <v>254037</v>
      </c>
      <c r="H52" s="84">
        <f t="shared" ref="H52" si="55">IF(G52=0," ",I52/G52)</f>
        <v>12.668990462019313</v>
      </c>
      <c r="I52" s="84">
        <f t="shared" ref="I52" si="56">SUM(I53:I57)</f>
        <v>3218392.33</v>
      </c>
      <c r="J52" s="85"/>
      <c r="K52" s="83">
        <f t="shared" ref="K52" si="57">SUM(K53:K57)</f>
        <v>38362</v>
      </c>
      <c r="L52" s="84">
        <f t="shared" ref="L52" si="58">IF(K52=0," ",M52/K52)</f>
        <v>12.824155805223919</v>
      </c>
      <c r="M52" s="84">
        <f t="shared" ref="M52" si="59">SUM(M53:M57)</f>
        <v>491960.26499999996</v>
      </c>
      <c r="N52" s="85"/>
      <c r="O52" s="83">
        <f t="shared" ref="O52" si="60">SUM(O53:O57)</f>
        <v>10564</v>
      </c>
      <c r="P52" s="84">
        <f t="shared" ref="P52" si="61">IF(O52=0," ",Q52/O52)</f>
        <v>12.793711188943581</v>
      </c>
      <c r="Q52" s="84">
        <f t="shared" ref="Q52" si="62">SUM(Q53:Q57)</f>
        <v>135152.76499999998</v>
      </c>
      <c r="R52" s="98"/>
      <c r="S52" s="92"/>
    </row>
    <row r="53" spans="2:19">
      <c r="B53" s="79">
        <f t="shared" ref="B53" si="63">WORKDAY(B50,1)</f>
        <v>45537</v>
      </c>
      <c r="C53" s="86">
        <f t="shared" ref="C53:C57" si="64">G53+K53+O53</f>
        <v>25830</v>
      </c>
      <c r="D53" s="81">
        <v>13.2616</v>
      </c>
      <c r="E53" s="81">
        <f t="shared" ref="E53:E113" si="65">IF(C53=0," ",D53*C53)</f>
        <v>342547.12799999997</v>
      </c>
      <c r="F53" s="2"/>
      <c r="G53" s="86">
        <v>18326</v>
      </c>
      <c r="H53" s="81">
        <f t="shared" si="11"/>
        <v>13.256303885190443</v>
      </c>
      <c r="I53" s="81">
        <f>'2-9-2024'!I6</f>
        <v>242935.02500000005</v>
      </c>
      <c r="J53" s="2"/>
      <c r="K53" s="86">
        <v>6127</v>
      </c>
      <c r="L53" s="81">
        <f t="shared" si="14"/>
        <v>13.266138403786519</v>
      </c>
      <c r="M53" s="81">
        <f>'2-9-2024'!I7</f>
        <v>81281.63</v>
      </c>
      <c r="N53" s="2"/>
      <c r="O53" s="90">
        <v>1377</v>
      </c>
      <c r="P53" s="81">
        <f t="shared" si="17"/>
        <v>13.312781408859841</v>
      </c>
      <c r="Q53" s="98">
        <f>'2-9-2024'!I8</f>
        <v>18331.7</v>
      </c>
      <c r="R53" s="98"/>
      <c r="S53" s="92"/>
    </row>
    <row r="54" spans="2:19">
      <c r="B54" s="79">
        <f t="shared" ref="B54" si="66">WORKDAY(B53,1)</f>
        <v>45538</v>
      </c>
      <c r="C54" s="86">
        <f t="shared" si="64"/>
        <v>38304</v>
      </c>
      <c r="D54" s="81">
        <v>13.0398</v>
      </c>
      <c r="E54" s="81">
        <f t="shared" si="65"/>
        <v>499476.49919999996</v>
      </c>
      <c r="F54" s="2"/>
      <c r="G54" s="86">
        <v>29475</v>
      </c>
      <c r="H54" s="81">
        <f t="shared" si="11"/>
        <v>13.036317896522483</v>
      </c>
      <c r="I54" s="81">
        <f>'3-9-2024'!I6</f>
        <v>384245.4700000002</v>
      </c>
      <c r="J54" s="2"/>
      <c r="K54" s="91">
        <v>7398</v>
      </c>
      <c r="L54" s="81">
        <f t="shared" si="14"/>
        <v>13.041974182211407</v>
      </c>
      <c r="M54" s="98">
        <f>'3-9-2024'!I7</f>
        <v>96484.52499999998</v>
      </c>
      <c r="N54" s="2"/>
      <c r="O54" s="91">
        <v>1431</v>
      </c>
      <c r="P54" s="81">
        <f t="shared" si="17"/>
        <v>13.100555555555555</v>
      </c>
      <c r="Q54" s="98">
        <f>'3-9-2024'!I8</f>
        <v>18746.895</v>
      </c>
      <c r="R54" s="98"/>
      <c r="S54" s="92"/>
    </row>
    <row r="55" spans="2:19">
      <c r="B55" s="79">
        <f t="shared" si="49"/>
        <v>45539</v>
      </c>
      <c r="C55" s="86">
        <f t="shared" si="64"/>
        <v>122205</v>
      </c>
      <c r="D55" s="81">
        <v>12.5646</v>
      </c>
      <c r="E55" s="81">
        <f t="shared" si="65"/>
        <v>1535456.943</v>
      </c>
      <c r="F55" s="2"/>
      <c r="G55" s="86">
        <v>109486</v>
      </c>
      <c r="H55" s="81">
        <f t="shared" si="11"/>
        <v>12.561710584001604</v>
      </c>
      <c r="I55" s="81">
        <f>'4-9-2024'!I6</f>
        <v>1375331.4449999996</v>
      </c>
      <c r="J55" s="2"/>
      <c r="K55" s="91">
        <v>9783</v>
      </c>
      <c r="L55" s="81">
        <f t="shared" si="14"/>
        <v>12.594365736481651</v>
      </c>
      <c r="M55" s="98">
        <f>'4-9-2024'!I7</f>
        <v>123210.68</v>
      </c>
      <c r="N55" s="2"/>
      <c r="O55" s="91">
        <v>2936</v>
      </c>
      <c r="P55" s="81">
        <f t="shared" si="17"/>
        <v>12.57308923705722</v>
      </c>
      <c r="Q55" s="98">
        <f>'4-9-2024'!I8</f>
        <v>36914.589999999997</v>
      </c>
      <c r="R55" s="98"/>
      <c r="S55" s="92"/>
    </row>
    <row r="56" spans="2:19">
      <c r="B56" s="79">
        <f t="shared" si="49"/>
        <v>45540</v>
      </c>
      <c r="C56" s="86">
        <f t="shared" si="64"/>
        <v>31624</v>
      </c>
      <c r="D56" s="81">
        <v>12.755100000000001</v>
      </c>
      <c r="E56" s="81">
        <f t="shared" si="65"/>
        <v>403367.28240000003</v>
      </c>
      <c r="F56" s="2"/>
      <c r="G56" s="86">
        <v>19346</v>
      </c>
      <c r="H56" s="81">
        <f t="shared" si="11"/>
        <v>12.744419259795306</v>
      </c>
      <c r="I56" s="81">
        <f>'5-9-2024'!I6</f>
        <v>246553.535</v>
      </c>
      <c r="J56" s="2"/>
      <c r="K56" s="91">
        <v>9432</v>
      </c>
      <c r="L56" s="81">
        <f t="shared" si="14"/>
        <v>12.773695398642914</v>
      </c>
      <c r="M56" s="98">
        <f>'5-9-2024'!I7</f>
        <v>120481.49499999997</v>
      </c>
      <c r="N56" s="2"/>
      <c r="O56" s="91">
        <v>2846</v>
      </c>
      <c r="P56" s="81">
        <f t="shared" si="17"/>
        <v>12.765987350667604</v>
      </c>
      <c r="Q56" s="98">
        <f>'5-9-2024'!I8</f>
        <v>36332</v>
      </c>
      <c r="R56" s="98"/>
      <c r="S56" s="92"/>
    </row>
    <row r="57" spans="2:19">
      <c r="B57" s="79">
        <f t="shared" si="49"/>
        <v>45541</v>
      </c>
      <c r="C57" s="86">
        <f t="shared" si="64"/>
        <v>85000</v>
      </c>
      <c r="D57" s="81">
        <v>12.525399999999999</v>
      </c>
      <c r="E57" s="81">
        <f t="shared" si="65"/>
        <v>1064659</v>
      </c>
      <c r="F57" s="2"/>
      <c r="G57" s="86">
        <v>77404</v>
      </c>
      <c r="H57" s="81">
        <f t="shared" si="11"/>
        <v>12.522955596609995</v>
      </c>
      <c r="I57" s="81">
        <f>'6-9-2024'!I6</f>
        <v>969326.85499999998</v>
      </c>
      <c r="J57" s="2"/>
      <c r="K57" s="91">
        <v>5622</v>
      </c>
      <c r="L57" s="81">
        <f t="shared" si="14"/>
        <v>12.54036552828175</v>
      </c>
      <c r="M57" s="98">
        <f>'6-9-2024'!I7</f>
        <v>70501.934999999998</v>
      </c>
      <c r="N57" s="2"/>
      <c r="O57" s="91">
        <v>1974</v>
      </c>
      <c r="P57" s="81">
        <f t="shared" si="17"/>
        <v>12.577294832826746</v>
      </c>
      <c r="Q57" s="98">
        <f>'6-9-2024'!I8</f>
        <v>24827.579999999998</v>
      </c>
      <c r="R57" s="98"/>
      <c r="S57" s="92"/>
    </row>
    <row r="58" spans="2:19">
      <c r="B58" s="79"/>
      <c r="C58" s="5"/>
      <c r="D58" s="10"/>
      <c r="E58" s="5"/>
      <c r="F58" s="2"/>
      <c r="G58" s="5"/>
      <c r="H58" s="81"/>
      <c r="I58" s="81"/>
      <c r="J58" s="2"/>
      <c r="K58" s="5"/>
      <c r="L58" s="81"/>
      <c r="M58" s="81"/>
      <c r="N58" s="2"/>
      <c r="O58" s="5"/>
      <c r="P58" s="81"/>
      <c r="Q58" s="81"/>
      <c r="R58" s="98"/>
      <c r="S58" s="92"/>
    </row>
    <row r="59" spans="2:19" hidden="1">
      <c r="B59" s="82" t="s">
        <v>0</v>
      </c>
      <c r="C59" s="83">
        <f t="shared" ref="C59" si="67">SUM(C60:C64)</f>
        <v>0</v>
      </c>
      <c r="D59" s="84" t="str">
        <f t="shared" si="52"/>
        <v xml:space="preserve"> </v>
      </c>
      <c r="E59" s="84">
        <f t="shared" si="53"/>
        <v>0</v>
      </c>
      <c r="F59" s="2"/>
      <c r="G59" s="83">
        <f t="shared" ref="G59" si="68">SUM(G60:G64)</f>
        <v>0</v>
      </c>
      <c r="H59" s="84" t="str">
        <f t="shared" ref="H59" si="69">IF(G59=0," ",I59/G59)</f>
        <v xml:space="preserve"> </v>
      </c>
      <c r="I59" s="84">
        <f t="shared" ref="I59" si="70">SUM(I60:I64)</f>
        <v>0</v>
      </c>
      <c r="J59" s="85"/>
      <c r="K59" s="83">
        <f t="shared" ref="K59" si="71">SUM(K60:K64)</f>
        <v>0</v>
      </c>
      <c r="L59" s="84" t="str">
        <f t="shared" ref="L59" si="72">IF(K59=0," ",M59/K59)</f>
        <v xml:space="preserve"> </v>
      </c>
      <c r="M59" s="84">
        <f t="shared" ref="M59" si="73">SUM(M60:M64)</f>
        <v>0</v>
      </c>
      <c r="N59" s="85"/>
      <c r="O59" s="83">
        <f t="shared" ref="O59" si="74">SUM(O60:O64)</f>
        <v>0</v>
      </c>
      <c r="P59" s="84" t="str">
        <f t="shared" ref="P59" si="75">IF(O59=0," ",Q59/O59)</f>
        <v xml:space="preserve"> </v>
      </c>
      <c r="Q59" s="84">
        <f t="shared" ref="Q59" si="76">SUM(Q60:Q64)</f>
        <v>0</v>
      </c>
      <c r="R59" s="98"/>
      <c r="S59" s="92"/>
    </row>
    <row r="60" spans="2:19" hidden="1">
      <c r="B60" s="79">
        <f t="shared" ref="B60" si="77">WORKDAY(B57,1)</f>
        <v>45544</v>
      </c>
      <c r="C60" s="86">
        <f t="shared" ref="C60:C64" si="78">G60+K60+O60</f>
        <v>0</v>
      </c>
      <c r="D60" s="81"/>
      <c r="E60" s="81" t="str">
        <f t="shared" ref="E60" si="79">IF(C60=0," ",D60*C60)</f>
        <v xml:space="preserve"> </v>
      </c>
      <c r="F60" s="2"/>
      <c r="G60" s="86"/>
      <c r="H60" s="81" t="str">
        <f t="shared" si="11"/>
        <v xml:space="preserve"> </v>
      </c>
      <c r="I60" s="81"/>
      <c r="J60" s="2"/>
      <c r="K60" s="86"/>
      <c r="L60" s="81" t="str">
        <f t="shared" si="14"/>
        <v xml:space="preserve"> </v>
      </c>
      <c r="M60" s="81"/>
      <c r="N60" s="2"/>
      <c r="O60" s="90"/>
      <c r="P60" s="81" t="str">
        <f t="shared" si="17"/>
        <v xml:space="preserve"> </v>
      </c>
      <c r="Q60" s="98"/>
      <c r="R60" s="98"/>
      <c r="S60" s="92"/>
    </row>
    <row r="61" spans="2:19" hidden="1">
      <c r="B61" s="79">
        <f t="shared" ref="B61" si="80">WORKDAY(B60,1)</f>
        <v>45545</v>
      </c>
      <c r="C61" s="86">
        <f t="shared" si="78"/>
        <v>0</v>
      </c>
      <c r="D61" s="81"/>
      <c r="E61" s="81" t="str">
        <f t="shared" si="65"/>
        <v xml:space="preserve"> </v>
      </c>
      <c r="F61" s="2"/>
      <c r="G61" s="86"/>
      <c r="H61" s="81" t="str">
        <f t="shared" si="11"/>
        <v xml:space="preserve"> </v>
      </c>
      <c r="I61" s="81"/>
      <c r="J61" s="2"/>
      <c r="K61" s="91"/>
      <c r="L61" s="81" t="str">
        <f t="shared" si="14"/>
        <v xml:space="preserve"> </v>
      </c>
      <c r="M61" s="98"/>
      <c r="N61" s="2"/>
      <c r="O61" s="91"/>
      <c r="P61" s="81" t="str">
        <f t="shared" si="17"/>
        <v xml:space="preserve"> </v>
      </c>
      <c r="Q61" s="98"/>
      <c r="R61" s="98"/>
      <c r="S61" s="92"/>
    </row>
    <row r="62" spans="2:19" hidden="1">
      <c r="B62" s="79">
        <f t="shared" si="49"/>
        <v>45546</v>
      </c>
      <c r="C62" s="86">
        <f t="shared" si="78"/>
        <v>0</v>
      </c>
      <c r="D62" s="81"/>
      <c r="E62" s="81" t="str">
        <f t="shared" si="65"/>
        <v xml:space="preserve"> </v>
      </c>
      <c r="F62" s="2"/>
      <c r="G62" s="86"/>
      <c r="H62" s="81" t="str">
        <f t="shared" si="11"/>
        <v xml:space="preserve"> </v>
      </c>
      <c r="I62" s="81"/>
      <c r="J62" s="2"/>
      <c r="K62" s="91"/>
      <c r="L62" s="81" t="str">
        <f t="shared" si="14"/>
        <v xml:space="preserve"> </v>
      </c>
      <c r="M62" s="98"/>
      <c r="N62" s="2"/>
      <c r="O62" s="91"/>
      <c r="P62" s="81" t="str">
        <f t="shared" si="17"/>
        <v xml:space="preserve"> </v>
      </c>
      <c r="Q62" s="98"/>
      <c r="R62" s="98"/>
      <c r="S62" s="92"/>
    </row>
    <row r="63" spans="2:19" hidden="1">
      <c r="B63" s="79">
        <f t="shared" si="49"/>
        <v>45547</v>
      </c>
      <c r="C63" s="86">
        <f t="shared" si="78"/>
        <v>0</v>
      </c>
      <c r="D63" s="81"/>
      <c r="E63" s="81" t="str">
        <f t="shared" si="65"/>
        <v xml:space="preserve"> </v>
      </c>
      <c r="F63" s="2"/>
      <c r="G63" s="86"/>
      <c r="H63" s="81" t="str">
        <f t="shared" si="11"/>
        <v xml:space="preserve"> </v>
      </c>
      <c r="I63" s="81"/>
      <c r="J63" s="2"/>
      <c r="K63" s="91"/>
      <c r="L63" s="81" t="str">
        <f t="shared" si="14"/>
        <v xml:space="preserve"> </v>
      </c>
      <c r="M63" s="98"/>
      <c r="N63" s="2"/>
      <c r="O63" s="91"/>
      <c r="P63" s="81" t="str">
        <f t="shared" si="17"/>
        <v xml:space="preserve"> </v>
      </c>
      <c r="Q63" s="98"/>
      <c r="R63" s="98"/>
      <c r="S63" s="92"/>
    </row>
    <row r="64" spans="2:19" hidden="1">
      <c r="B64" s="79">
        <f t="shared" si="49"/>
        <v>45548</v>
      </c>
      <c r="C64" s="86">
        <f t="shared" si="78"/>
        <v>0</v>
      </c>
      <c r="D64" s="81"/>
      <c r="E64" s="81" t="str">
        <f t="shared" si="65"/>
        <v xml:space="preserve"> </v>
      </c>
      <c r="F64" s="2"/>
      <c r="G64" s="86"/>
      <c r="H64" s="81" t="str">
        <f t="shared" si="11"/>
        <v xml:space="preserve"> </v>
      </c>
      <c r="I64" s="81"/>
      <c r="J64" s="2"/>
      <c r="K64" s="91"/>
      <c r="L64" s="81" t="str">
        <f t="shared" si="14"/>
        <v xml:space="preserve"> </v>
      </c>
      <c r="M64" s="98"/>
      <c r="N64" s="2"/>
      <c r="O64" s="91"/>
      <c r="P64" s="81" t="str">
        <f t="shared" si="17"/>
        <v xml:space="preserve"> </v>
      </c>
      <c r="Q64" s="98"/>
      <c r="R64" s="98"/>
      <c r="S64" s="92"/>
    </row>
    <row r="65" spans="2:19" hidden="1">
      <c r="B65" s="79"/>
      <c r="C65" s="5"/>
      <c r="D65" s="10"/>
      <c r="E65" s="5"/>
      <c r="F65" s="2"/>
      <c r="G65" s="5"/>
      <c r="H65" s="81"/>
      <c r="I65" s="81"/>
      <c r="J65" s="2"/>
      <c r="K65" s="5"/>
      <c r="L65" s="81"/>
      <c r="M65" s="81"/>
      <c r="N65" s="2"/>
      <c r="O65" s="5"/>
      <c r="P65" s="81"/>
      <c r="Q65" s="81"/>
      <c r="R65" s="98"/>
      <c r="S65" s="92"/>
    </row>
    <row r="66" spans="2:19" hidden="1">
      <c r="B66" s="82" t="s">
        <v>0</v>
      </c>
      <c r="C66" s="83">
        <f t="shared" ref="C66" si="81">SUM(C67:C71)</f>
        <v>0</v>
      </c>
      <c r="D66" s="84" t="str">
        <f t="shared" si="52"/>
        <v xml:space="preserve"> </v>
      </c>
      <c r="E66" s="84">
        <f t="shared" si="53"/>
        <v>0</v>
      </c>
      <c r="F66" s="2"/>
      <c r="G66" s="83">
        <f t="shared" ref="G66" si="82">SUM(G67:G71)</f>
        <v>0</v>
      </c>
      <c r="H66" s="84" t="str">
        <f t="shared" ref="H66" si="83">IF(G66=0," ",I66/G66)</f>
        <v xml:space="preserve"> </v>
      </c>
      <c r="I66" s="84">
        <f t="shared" ref="I66" si="84">SUM(I67:I71)</f>
        <v>0</v>
      </c>
      <c r="J66" s="85"/>
      <c r="K66" s="83">
        <f t="shared" ref="K66" si="85">SUM(K67:K71)</f>
        <v>0</v>
      </c>
      <c r="L66" s="84" t="str">
        <f t="shared" ref="L66" si="86">IF(K66=0," ",M66/K66)</f>
        <v xml:space="preserve"> </v>
      </c>
      <c r="M66" s="84">
        <f t="shared" ref="M66" si="87">SUM(M67:M71)</f>
        <v>0</v>
      </c>
      <c r="N66" s="85"/>
      <c r="O66" s="83">
        <f t="shared" ref="O66" si="88">SUM(O67:O71)</f>
        <v>0</v>
      </c>
      <c r="P66" s="84" t="str">
        <f t="shared" ref="P66" si="89">IF(O66=0," ",Q66/O66)</f>
        <v xml:space="preserve"> </v>
      </c>
      <c r="Q66" s="84">
        <f t="shared" ref="Q66" si="90">SUM(Q67:Q71)</f>
        <v>0</v>
      </c>
      <c r="R66" s="98"/>
      <c r="S66" s="92"/>
    </row>
    <row r="67" spans="2:19" hidden="1">
      <c r="B67" s="79">
        <f t="shared" ref="B67" si="91">WORKDAY(B64,1)</f>
        <v>45551</v>
      </c>
      <c r="C67" s="86">
        <f t="shared" ref="C67:C71" si="92">G67+K67+O67</f>
        <v>0</v>
      </c>
      <c r="D67" s="81"/>
      <c r="E67" s="81" t="str">
        <f t="shared" ref="E67" si="93">IF(C67=0," ",D67*C67)</f>
        <v xml:space="preserve"> </v>
      </c>
      <c r="F67" s="2"/>
      <c r="G67" s="86"/>
      <c r="H67" s="81" t="str">
        <f t="shared" si="11"/>
        <v xml:space="preserve"> </v>
      </c>
      <c r="I67" s="81"/>
      <c r="J67" s="2"/>
      <c r="K67" s="86"/>
      <c r="L67" s="81" t="str">
        <f t="shared" si="14"/>
        <v xml:space="preserve"> </v>
      </c>
      <c r="M67" s="81"/>
      <c r="N67" s="2"/>
      <c r="O67" s="90"/>
      <c r="P67" s="81" t="str">
        <f t="shared" si="17"/>
        <v xml:space="preserve"> </v>
      </c>
      <c r="Q67" s="98"/>
      <c r="R67" s="98"/>
      <c r="S67" s="92"/>
    </row>
    <row r="68" spans="2:19" hidden="1">
      <c r="B68" s="79">
        <f t="shared" ref="B68" si="94">WORKDAY(B67,1)</f>
        <v>45552</v>
      </c>
      <c r="C68" s="86">
        <f t="shared" si="92"/>
        <v>0</v>
      </c>
      <c r="D68" s="81"/>
      <c r="E68" s="81" t="str">
        <f t="shared" si="65"/>
        <v xml:space="preserve"> </v>
      </c>
      <c r="F68" s="2"/>
      <c r="G68" s="86"/>
      <c r="H68" s="81" t="str">
        <f t="shared" si="11"/>
        <v xml:space="preserve"> </v>
      </c>
      <c r="I68" s="81"/>
      <c r="J68" s="2"/>
      <c r="K68" s="91"/>
      <c r="L68" s="81" t="str">
        <f t="shared" si="14"/>
        <v xml:space="preserve"> </v>
      </c>
      <c r="M68" s="98"/>
      <c r="N68" s="2"/>
      <c r="O68" s="91"/>
      <c r="P68" s="81" t="str">
        <f t="shared" si="17"/>
        <v xml:space="preserve"> </v>
      </c>
      <c r="Q68" s="98"/>
      <c r="R68" s="98"/>
      <c r="S68" s="92"/>
    </row>
    <row r="69" spans="2:19" hidden="1">
      <c r="B69" s="79">
        <f t="shared" si="49"/>
        <v>45553</v>
      </c>
      <c r="C69" s="86">
        <f t="shared" si="92"/>
        <v>0</v>
      </c>
      <c r="D69" s="81"/>
      <c r="E69" s="81" t="str">
        <f t="shared" si="65"/>
        <v xml:space="preserve"> </v>
      </c>
      <c r="F69" s="2"/>
      <c r="G69" s="86"/>
      <c r="H69" s="81" t="str">
        <f t="shared" si="11"/>
        <v xml:space="preserve"> </v>
      </c>
      <c r="I69" s="81"/>
      <c r="J69" s="2"/>
      <c r="K69" s="91"/>
      <c r="L69" s="81" t="str">
        <f t="shared" si="14"/>
        <v xml:space="preserve"> </v>
      </c>
      <c r="M69" s="98"/>
      <c r="N69" s="2"/>
      <c r="O69" s="91"/>
      <c r="P69" s="81" t="str">
        <f t="shared" si="17"/>
        <v xml:space="preserve"> </v>
      </c>
      <c r="Q69" s="98"/>
      <c r="R69" s="98"/>
      <c r="S69" s="92"/>
    </row>
    <row r="70" spans="2:19" hidden="1">
      <c r="B70" s="79">
        <f t="shared" si="49"/>
        <v>45554</v>
      </c>
      <c r="C70" s="86">
        <f t="shared" si="92"/>
        <v>0</v>
      </c>
      <c r="D70" s="81"/>
      <c r="E70" s="81" t="str">
        <f t="shared" si="65"/>
        <v xml:space="preserve"> </v>
      </c>
      <c r="F70" s="2"/>
      <c r="G70" s="86"/>
      <c r="H70" s="81" t="str">
        <f t="shared" si="11"/>
        <v xml:space="preserve"> </v>
      </c>
      <c r="I70" s="81"/>
      <c r="J70" s="2"/>
      <c r="K70" s="91"/>
      <c r="L70" s="81" t="str">
        <f t="shared" si="14"/>
        <v xml:space="preserve"> </v>
      </c>
      <c r="M70" s="98"/>
      <c r="N70" s="2"/>
      <c r="O70" s="91"/>
      <c r="P70" s="81" t="str">
        <f t="shared" si="17"/>
        <v xml:space="preserve"> </v>
      </c>
      <c r="Q70" s="98"/>
      <c r="R70" s="98"/>
      <c r="S70" s="92"/>
    </row>
    <row r="71" spans="2:19" hidden="1">
      <c r="B71" s="79">
        <f t="shared" si="49"/>
        <v>45555</v>
      </c>
      <c r="C71" s="86">
        <f t="shared" si="92"/>
        <v>0</v>
      </c>
      <c r="D71" s="81"/>
      <c r="E71" s="81" t="str">
        <f t="shared" si="65"/>
        <v xml:space="preserve"> </v>
      </c>
      <c r="F71" s="2"/>
      <c r="G71" s="86"/>
      <c r="H71" s="81" t="str">
        <f t="shared" si="11"/>
        <v xml:space="preserve"> </v>
      </c>
      <c r="I71" s="81"/>
      <c r="J71" s="2"/>
      <c r="K71" s="91"/>
      <c r="L71" s="81" t="str">
        <f t="shared" si="14"/>
        <v xml:space="preserve"> </v>
      </c>
      <c r="M71" s="98"/>
      <c r="N71" s="2"/>
      <c r="O71" s="91"/>
      <c r="P71" s="81" t="str">
        <f t="shared" si="17"/>
        <v xml:space="preserve"> </v>
      </c>
      <c r="Q71" s="98"/>
      <c r="R71" s="98"/>
      <c r="S71" s="92"/>
    </row>
    <row r="72" spans="2:19" hidden="1">
      <c r="B72" s="79"/>
      <c r="C72" s="5"/>
      <c r="D72" s="10"/>
      <c r="E72" s="5"/>
      <c r="F72" s="2"/>
      <c r="G72" s="5"/>
      <c r="H72" s="81"/>
      <c r="I72" s="81"/>
      <c r="J72" s="2"/>
      <c r="K72" s="5"/>
      <c r="L72" s="81"/>
      <c r="M72" s="81"/>
      <c r="N72" s="2"/>
      <c r="O72" s="5"/>
      <c r="P72" s="81"/>
      <c r="Q72" s="81"/>
      <c r="R72" s="98"/>
      <c r="S72" s="92"/>
    </row>
    <row r="73" spans="2:19" hidden="1">
      <c r="B73" s="82" t="s">
        <v>0</v>
      </c>
      <c r="C73" s="83">
        <f t="shared" ref="C73" si="95">SUM(C74:C78)</f>
        <v>0</v>
      </c>
      <c r="D73" s="84" t="str">
        <f t="shared" si="52"/>
        <v xml:space="preserve"> </v>
      </c>
      <c r="E73" s="84">
        <f t="shared" si="53"/>
        <v>0</v>
      </c>
      <c r="F73" s="2"/>
      <c r="G73" s="83">
        <f t="shared" ref="G73" si="96">SUM(G74:G78)</f>
        <v>0</v>
      </c>
      <c r="H73" s="84" t="str">
        <f t="shared" ref="H73" si="97">IF(G73=0," ",I73/G73)</f>
        <v xml:space="preserve"> </v>
      </c>
      <c r="I73" s="84">
        <f t="shared" ref="I73" si="98">SUM(I74:I78)</f>
        <v>0</v>
      </c>
      <c r="J73" s="85"/>
      <c r="K73" s="83">
        <f t="shared" ref="K73" si="99">SUM(K74:K78)</f>
        <v>0</v>
      </c>
      <c r="L73" s="84" t="str">
        <f t="shared" ref="L73" si="100">IF(K73=0," ",M73/K73)</f>
        <v xml:space="preserve"> </v>
      </c>
      <c r="M73" s="84">
        <f t="shared" ref="M73" si="101">SUM(M74:M78)</f>
        <v>0</v>
      </c>
      <c r="N73" s="85"/>
      <c r="O73" s="83">
        <f t="shared" ref="O73" si="102">SUM(O74:O78)</f>
        <v>0</v>
      </c>
      <c r="P73" s="84" t="str">
        <f t="shared" ref="P73" si="103">IF(O73=0," ",Q73/O73)</f>
        <v xml:space="preserve"> </v>
      </c>
      <c r="Q73" s="84">
        <f t="shared" ref="Q73" si="104">SUM(Q74:Q78)</f>
        <v>0</v>
      </c>
      <c r="R73" s="98"/>
      <c r="S73" s="92"/>
    </row>
    <row r="74" spans="2:19" hidden="1">
      <c r="B74" s="79">
        <f t="shared" ref="B74" si="105">WORKDAY(B71,1)</f>
        <v>45558</v>
      </c>
      <c r="C74" s="86">
        <f t="shared" ref="C74:C78" si="106">G74+K74+O74</f>
        <v>0</v>
      </c>
      <c r="D74" s="81"/>
      <c r="E74" s="81" t="str">
        <f t="shared" ref="E74" si="107">IF(C74=0," ",D74*C74)</f>
        <v xml:space="preserve"> </v>
      </c>
      <c r="F74" s="2"/>
      <c r="G74" s="86"/>
      <c r="H74" s="81" t="str">
        <f t="shared" si="11"/>
        <v xml:space="preserve"> </v>
      </c>
      <c r="I74" s="81"/>
      <c r="J74" s="2"/>
      <c r="K74" s="86"/>
      <c r="L74" s="81" t="str">
        <f t="shared" si="14"/>
        <v xml:space="preserve"> </v>
      </c>
      <c r="M74" s="81"/>
      <c r="N74" s="2"/>
      <c r="O74" s="90"/>
      <c r="P74" s="81" t="str">
        <f t="shared" si="17"/>
        <v xml:space="preserve"> </v>
      </c>
      <c r="Q74" s="98"/>
      <c r="R74" s="98"/>
      <c r="S74" s="92"/>
    </row>
    <row r="75" spans="2:19" hidden="1">
      <c r="B75" s="79">
        <f t="shared" ref="B75" si="108">WORKDAY(B74,1)</f>
        <v>45559</v>
      </c>
      <c r="C75" s="86">
        <f t="shared" si="106"/>
        <v>0</v>
      </c>
      <c r="D75" s="81"/>
      <c r="E75" s="81" t="str">
        <f t="shared" si="65"/>
        <v xml:space="preserve"> </v>
      </c>
      <c r="F75" s="2"/>
      <c r="G75" s="86"/>
      <c r="H75" s="81" t="str">
        <f t="shared" si="11"/>
        <v xml:space="preserve"> </v>
      </c>
      <c r="I75" s="81"/>
      <c r="J75" s="2"/>
      <c r="K75" s="91"/>
      <c r="L75" s="81" t="str">
        <f t="shared" si="14"/>
        <v xml:space="preserve"> </v>
      </c>
      <c r="M75" s="98"/>
      <c r="N75" s="2"/>
      <c r="O75" s="91"/>
      <c r="P75" s="81" t="str">
        <f t="shared" si="17"/>
        <v xml:space="preserve"> </v>
      </c>
      <c r="Q75" s="98"/>
      <c r="R75" s="98"/>
      <c r="S75" s="92"/>
    </row>
    <row r="76" spans="2:19" hidden="1">
      <c r="B76" s="79">
        <f t="shared" si="49"/>
        <v>45560</v>
      </c>
      <c r="C76" s="86">
        <f t="shared" si="106"/>
        <v>0</v>
      </c>
      <c r="D76" s="81"/>
      <c r="E76" s="81" t="str">
        <f t="shared" si="65"/>
        <v xml:space="preserve"> </v>
      </c>
      <c r="F76" s="2"/>
      <c r="G76" s="86"/>
      <c r="H76" s="81" t="str">
        <f t="shared" si="11"/>
        <v xml:space="preserve"> </v>
      </c>
      <c r="I76" s="81"/>
      <c r="J76" s="2"/>
      <c r="K76" s="91"/>
      <c r="L76" s="81" t="str">
        <f t="shared" si="14"/>
        <v xml:space="preserve"> </v>
      </c>
      <c r="M76" s="98"/>
      <c r="N76" s="2"/>
      <c r="O76" s="91"/>
      <c r="P76" s="81" t="str">
        <f t="shared" si="17"/>
        <v xml:space="preserve"> </v>
      </c>
      <c r="Q76" s="98"/>
      <c r="R76" s="98"/>
      <c r="S76" s="92"/>
    </row>
    <row r="77" spans="2:19" hidden="1">
      <c r="B77" s="79">
        <f t="shared" si="49"/>
        <v>45561</v>
      </c>
      <c r="C77" s="86">
        <f t="shared" si="106"/>
        <v>0</v>
      </c>
      <c r="D77" s="81"/>
      <c r="E77" s="81" t="str">
        <f t="shared" si="65"/>
        <v xml:space="preserve"> </v>
      </c>
      <c r="F77" s="2"/>
      <c r="G77" s="86"/>
      <c r="H77" s="81" t="str">
        <f t="shared" si="11"/>
        <v xml:space="preserve"> </v>
      </c>
      <c r="I77" s="81"/>
      <c r="J77" s="2"/>
      <c r="K77" s="91"/>
      <c r="L77" s="81" t="str">
        <f t="shared" si="14"/>
        <v xml:space="preserve"> </v>
      </c>
      <c r="M77" s="98"/>
      <c r="N77" s="2"/>
      <c r="O77" s="91"/>
      <c r="P77" s="81" t="str">
        <f t="shared" si="17"/>
        <v xml:space="preserve"> </v>
      </c>
      <c r="Q77" s="98"/>
      <c r="R77" s="98"/>
      <c r="S77" s="92"/>
    </row>
    <row r="78" spans="2:19" hidden="1">
      <c r="B78" s="79">
        <f t="shared" si="49"/>
        <v>45562</v>
      </c>
      <c r="C78" s="86">
        <f t="shared" si="106"/>
        <v>0</v>
      </c>
      <c r="D78" s="81"/>
      <c r="E78" s="81" t="str">
        <f t="shared" si="65"/>
        <v xml:space="preserve"> </v>
      </c>
      <c r="F78" s="2"/>
      <c r="G78" s="86"/>
      <c r="H78" s="81" t="str">
        <f t="shared" si="11"/>
        <v xml:space="preserve"> </v>
      </c>
      <c r="I78" s="81"/>
      <c r="J78" s="2"/>
      <c r="K78" s="91"/>
      <c r="L78" s="81" t="str">
        <f t="shared" si="14"/>
        <v xml:space="preserve"> </v>
      </c>
      <c r="M78" s="98"/>
      <c r="N78" s="2"/>
      <c r="O78" s="91"/>
      <c r="P78" s="81" t="str">
        <f t="shared" si="17"/>
        <v xml:space="preserve"> </v>
      </c>
      <c r="Q78" s="98"/>
      <c r="R78" s="98"/>
      <c r="S78" s="92"/>
    </row>
    <row r="79" spans="2:19" hidden="1">
      <c r="B79" s="79"/>
      <c r="C79" s="5"/>
      <c r="D79" s="10"/>
      <c r="E79" s="5"/>
      <c r="F79" s="2"/>
      <c r="G79" s="5"/>
      <c r="H79" s="81"/>
      <c r="I79" s="81"/>
      <c r="J79" s="2"/>
      <c r="K79" s="5"/>
      <c r="L79" s="81"/>
      <c r="M79" s="81"/>
      <c r="N79" s="2"/>
      <c r="O79" s="5"/>
      <c r="P79" s="81"/>
      <c r="Q79" s="81"/>
      <c r="R79" s="98"/>
      <c r="S79" s="92"/>
    </row>
    <row r="80" spans="2:19" hidden="1">
      <c r="B80" s="82" t="s">
        <v>0</v>
      </c>
      <c r="C80" s="83">
        <f t="shared" ref="C80" si="109">SUM(C81:C85)</f>
        <v>0</v>
      </c>
      <c r="D80" s="84" t="str">
        <f t="shared" si="52"/>
        <v xml:space="preserve"> </v>
      </c>
      <c r="E80" s="84">
        <f t="shared" si="53"/>
        <v>0</v>
      </c>
      <c r="F80" s="2"/>
      <c r="G80" s="83">
        <f t="shared" ref="G80" si="110">SUM(G81:G85)</f>
        <v>0</v>
      </c>
      <c r="H80" s="84" t="str">
        <f t="shared" ref="H80" si="111">IF(G80=0," ",I80/G80)</f>
        <v xml:space="preserve"> </v>
      </c>
      <c r="I80" s="84">
        <f t="shared" ref="I80" si="112">SUM(I81:I85)</f>
        <v>0</v>
      </c>
      <c r="J80" s="85"/>
      <c r="K80" s="83">
        <f t="shared" ref="K80" si="113">SUM(K81:K85)</f>
        <v>0</v>
      </c>
      <c r="L80" s="84" t="str">
        <f t="shared" ref="L80" si="114">IF(K80=0," ",M80/K80)</f>
        <v xml:space="preserve"> </v>
      </c>
      <c r="M80" s="84">
        <f t="shared" ref="M80" si="115">SUM(M81:M85)</f>
        <v>0</v>
      </c>
      <c r="N80" s="85"/>
      <c r="O80" s="83">
        <f t="shared" ref="O80" si="116">SUM(O81:O85)</f>
        <v>0</v>
      </c>
      <c r="P80" s="84" t="str">
        <f t="shared" ref="P80" si="117">IF(O80=0," ",Q80/O80)</f>
        <v xml:space="preserve"> </v>
      </c>
      <c r="Q80" s="84">
        <f t="shared" ref="Q80" si="118">SUM(Q81:Q85)</f>
        <v>0</v>
      </c>
      <c r="R80" s="98"/>
      <c r="S80" s="92"/>
    </row>
    <row r="81" spans="2:19" hidden="1">
      <c r="B81" s="79">
        <f t="shared" ref="B81" si="119">WORKDAY(B78,1)</f>
        <v>45565</v>
      </c>
      <c r="C81" s="86">
        <f t="shared" ref="C81:C85" si="120">G81+K81+O81</f>
        <v>0</v>
      </c>
      <c r="D81" s="81"/>
      <c r="E81" s="81" t="str">
        <f t="shared" ref="E81" si="121">IF(C81=0," ",D81*C81)</f>
        <v xml:space="preserve"> </v>
      </c>
      <c r="F81" s="2"/>
      <c r="G81" s="86"/>
      <c r="H81" s="81" t="str">
        <f t="shared" si="11"/>
        <v xml:space="preserve"> </v>
      </c>
      <c r="I81" s="81"/>
      <c r="J81" s="2"/>
      <c r="K81" s="86"/>
      <c r="L81" s="81" t="str">
        <f t="shared" si="14"/>
        <v xml:space="preserve"> </v>
      </c>
      <c r="M81" s="81"/>
      <c r="N81" s="2"/>
      <c r="O81" s="90"/>
      <c r="P81" s="81" t="str">
        <f t="shared" si="17"/>
        <v xml:space="preserve"> </v>
      </c>
      <c r="Q81" s="98"/>
      <c r="R81" s="98"/>
      <c r="S81" s="92"/>
    </row>
    <row r="82" spans="2:19" hidden="1">
      <c r="B82" s="79">
        <f t="shared" ref="B82" si="122">WORKDAY(B81,1)</f>
        <v>45566</v>
      </c>
      <c r="C82" s="86">
        <f t="shared" si="120"/>
        <v>0</v>
      </c>
      <c r="D82" s="81"/>
      <c r="E82" s="81" t="str">
        <f t="shared" si="65"/>
        <v xml:space="preserve"> </v>
      </c>
      <c r="F82" s="2"/>
      <c r="G82" s="86"/>
      <c r="H82" s="81" t="str">
        <f t="shared" si="11"/>
        <v xml:space="preserve"> </v>
      </c>
      <c r="I82" s="81"/>
      <c r="J82" s="2"/>
      <c r="K82" s="91"/>
      <c r="L82" s="81" t="str">
        <f t="shared" si="14"/>
        <v xml:space="preserve"> </v>
      </c>
      <c r="M82" s="98"/>
      <c r="N82" s="2"/>
      <c r="O82" s="91"/>
      <c r="P82" s="81" t="str">
        <f t="shared" si="17"/>
        <v xml:space="preserve"> </v>
      </c>
      <c r="Q82" s="98"/>
      <c r="R82" s="98"/>
      <c r="S82" s="92"/>
    </row>
    <row r="83" spans="2:19" hidden="1">
      <c r="B83" s="79">
        <f t="shared" si="49"/>
        <v>45567</v>
      </c>
      <c r="C83" s="86">
        <f t="shared" si="120"/>
        <v>0</v>
      </c>
      <c r="D83" s="81"/>
      <c r="E83" s="81" t="str">
        <f t="shared" si="65"/>
        <v xml:space="preserve"> </v>
      </c>
      <c r="F83" s="2"/>
      <c r="G83" s="86"/>
      <c r="H83" s="81" t="str">
        <f t="shared" si="11"/>
        <v xml:space="preserve"> </v>
      </c>
      <c r="I83" s="81"/>
      <c r="J83" s="2"/>
      <c r="K83" s="91"/>
      <c r="L83" s="81" t="str">
        <f t="shared" si="14"/>
        <v xml:space="preserve"> </v>
      </c>
      <c r="M83" s="98"/>
      <c r="N83" s="2"/>
      <c r="O83" s="91"/>
      <c r="P83" s="81" t="str">
        <f t="shared" si="17"/>
        <v xml:space="preserve"> </v>
      </c>
      <c r="Q83" s="98"/>
      <c r="R83" s="98"/>
      <c r="S83" s="92"/>
    </row>
    <row r="84" spans="2:19" hidden="1">
      <c r="B84" s="79">
        <f t="shared" si="49"/>
        <v>45568</v>
      </c>
      <c r="C84" s="86">
        <f t="shared" si="120"/>
        <v>0</v>
      </c>
      <c r="D84" s="81"/>
      <c r="E84" s="81" t="str">
        <f t="shared" si="65"/>
        <v xml:space="preserve"> </v>
      </c>
      <c r="F84" s="2"/>
      <c r="G84" s="86"/>
      <c r="H84" s="81" t="str">
        <f t="shared" si="11"/>
        <v xml:space="preserve"> </v>
      </c>
      <c r="I84" s="81"/>
      <c r="J84" s="2"/>
      <c r="K84" s="91"/>
      <c r="L84" s="81" t="str">
        <f t="shared" si="14"/>
        <v xml:space="preserve"> </v>
      </c>
      <c r="M84" s="98"/>
      <c r="N84" s="2"/>
      <c r="O84" s="91"/>
      <c r="P84" s="81" t="str">
        <f t="shared" si="17"/>
        <v xml:space="preserve"> </v>
      </c>
      <c r="Q84" s="98"/>
      <c r="R84" s="98"/>
      <c r="S84" s="92"/>
    </row>
    <row r="85" spans="2:19" hidden="1">
      <c r="B85" s="79">
        <f t="shared" si="49"/>
        <v>45569</v>
      </c>
      <c r="C85" s="86">
        <f t="shared" si="120"/>
        <v>0</v>
      </c>
      <c r="D85" s="81"/>
      <c r="E85" s="81" t="str">
        <f t="shared" si="65"/>
        <v xml:space="preserve"> </v>
      </c>
      <c r="F85" s="2"/>
      <c r="G85" s="86"/>
      <c r="H85" s="81" t="str">
        <f t="shared" si="11"/>
        <v xml:space="preserve"> </v>
      </c>
      <c r="I85" s="81"/>
      <c r="J85" s="2"/>
      <c r="K85" s="91"/>
      <c r="L85" s="81" t="str">
        <f t="shared" si="14"/>
        <v xml:space="preserve"> </v>
      </c>
      <c r="M85" s="98"/>
      <c r="N85" s="2"/>
      <c r="O85" s="91"/>
      <c r="P85" s="81" t="str">
        <f t="shared" si="17"/>
        <v xml:space="preserve"> </v>
      </c>
      <c r="Q85" s="98"/>
      <c r="R85" s="98"/>
      <c r="S85" s="92"/>
    </row>
    <row r="86" spans="2:19" hidden="1">
      <c r="B86" s="79"/>
      <c r="C86" s="5"/>
      <c r="D86" s="10"/>
      <c r="E86" s="5"/>
      <c r="F86" s="2"/>
      <c r="G86" s="5"/>
      <c r="H86" s="81"/>
      <c r="I86" s="81"/>
      <c r="J86" s="2"/>
      <c r="K86" s="5"/>
      <c r="L86" s="81"/>
      <c r="M86" s="81"/>
      <c r="N86" s="2"/>
      <c r="O86" s="5"/>
      <c r="P86" s="81"/>
      <c r="Q86" s="81"/>
      <c r="R86" s="98"/>
      <c r="S86" s="92"/>
    </row>
    <row r="87" spans="2:19" hidden="1">
      <c r="B87" s="82" t="s">
        <v>0</v>
      </c>
      <c r="C87" s="83">
        <f t="shared" ref="C87" si="123">SUM(C88:C92)</f>
        <v>0</v>
      </c>
      <c r="D87" s="84" t="str">
        <f t="shared" si="52"/>
        <v xml:space="preserve"> </v>
      </c>
      <c r="E87" s="84">
        <f t="shared" si="53"/>
        <v>0</v>
      </c>
      <c r="F87" s="2"/>
      <c r="G87" s="83">
        <f t="shared" ref="G87" si="124">SUM(G88:G92)</f>
        <v>0</v>
      </c>
      <c r="H87" s="84" t="str">
        <f t="shared" ref="H87" si="125">IF(G87=0," ",I87/G87)</f>
        <v xml:space="preserve"> </v>
      </c>
      <c r="I87" s="84">
        <f t="shared" ref="I87" si="126">SUM(I88:I92)</f>
        <v>0</v>
      </c>
      <c r="J87" s="85"/>
      <c r="K87" s="83">
        <f t="shared" ref="K87" si="127">SUM(K88:K92)</f>
        <v>0</v>
      </c>
      <c r="L87" s="84" t="str">
        <f t="shared" ref="L87" si="128">IF(K87=0," ",M87/K87)</f>
        <v xml:space="preserve"> </v>
      </c>
      <c r="M87" s="84">
        <f t="shared" ref="M87" si="129">SUM(M88:M92)</f>
        <v>0</v>
      </c>
      <c r="N87" s="85"/>
      <c r="O87" s="83">
        <f t="shared" ref="O87" si="130">SUM(O88:O92)</f>
        <v>0</v>
      </c>
      <c r="P87" s="84" t="str">
        <f t="shared" ref="P87" si="131">IF(O87=0," ",Q87/O87)</f>
        <v xml:space="preserve"> </v>
      </c>
      <c r="Q87" s="84">
        <f t="shared" ref="Q87" si="132">SUM(Q88:Q92)</f>
        <v>0</v>
      </c>
      <c r="R87" s="98"/>
      <c r="S87" s="92"/>
    </row>
    <row r="88" spans="2:19" hidden="1">
      <c r="B88" s="79">
        <f t="shared" ref="B88" si="133">WORKDAY(B85,1)</f>
        <v>45572</v>
      </c>
      <c r="C88" s="86">
        <f t="shared" ref="C88:C92" si="134">G88+K88+O88</f>
        <v>0</v>
      </c>
      <c r="D88" s="81"/>
      <c r="E88" s="81" t="str">
        <f t="shared" ref="E88" si="135">IF(C88=0," ",D88*C88)</f>
        <v xml:space="preserve"> </v>
      </c>
      <c r="F88" s="2"/>
      <c r="G88" s="86"/>
      <c r="H88" s="81" t="str">
        <f t="shared" si="11"/>
        <v xml:space="preserve"> </v>
      </c>
      <c r="I88" s="81"/>
      <c r="J88" s="2"/>
      <c r="K88" s="86"/>
      <c r="L88" s="81" t="str">
        <f t="shared" si="14"/>
        <v xml:space="preserve"> </v>
      </c>
      <c r="M88" s="81"/>
      <c r="N88" s="2"/>
      <c r="O88" s="90"/>
      <c r="P88" s="81" t="str">
        <f t="shared" si="17"/>
        <v xml:space="preserve"> </v>
      </c>
      <c r="Q88" s="98"/>
      <c r="R88" s="98"/>
      <c r="S88" s="92"/>
    </row>
    <row r="89" spans="2:19" hidden="1">
      <c r="B89" s="79">
        <f t="shared" ref="B89" si="136">WORKDAY(B88,1)</f>
        <v>45573</v>
      </c>
      <c r="C89" s="86">
        <f t="shared" si="134"/>
        <v>0</v>
      </c>
      <c r="D89" s="81"/>
      <c r="E89" s="81" t="str">
        <f t="shared" si="65"/>
        <v xml:space="preserve"> </v>
      </c>
      <c r="F89" s="2"/>
      <c r="G89" s="86"/>
      <c r="H89" s="81" t="str">
        <f t="shared" si="11"/>
        <v xml:space="preserve"> </v>
      </c>
      <c r="I89" s="81"/>
      <c r="J89" s="2"/>
      <c r="K89" s="91"/>
      <c r="L89" s="81" t="str">
        <f t="shared" si="14"/>
        <v xml:space="preserve"> </v>
      </c>
      <c r="M89" s="98"/>
      <c r="N89" s="2"/>
      <c r="O89" s="91"/>
      <c r="P89" s="81" t="str">
        <f t="shared" si="17"/>
        <v xml:space="preserve"> </v>
      </c>
      <c r="Q89" s="98"/>
      <c r="R89" s="98"/>
      <c r="S89" s="92"/>
    </row>
    <row r="90" spans="2:19" hidden="1">
      <c r="B90" s="79">
        <f t="shared" si="49"/>
        <v>45574</v>
      </c>
      <c r="C90" s="86">
        <f t="shared" si="134"/>
        <v>0</v>
      </c>
      <c r="D90" s="81"/>
      <c r="E90" s="81" t="str">
        <f t="shared" si="65"/>
        <v xml:space="preserve"> </v>
      </c>
      <c r="F90" s="2"/>
      <c r="G90" s="86"/>
      <c r="H90" s="81" t="str">
        <f t="shared" si="11"/>
        <v xml:space="preserve"> </v>
      </c>
      <c r="I90" s="81"/>
      <c r="J90" s="2"/>
      <c r="K90" s="91"/>
      <c r="L90" s="81" t="str">
        <f t="shared" si="14"/>
        <v xml:space="preserve"> </v>
      </c>
      <c r="M90" s="98"/>
      <c r="N90" s="2"/>
      <c r="O90" s="91"/>
      <c r="P90" s="81" t="str">
        <f t="shared" si="17"/>
        <v xml:space="preserve"> </v>
      </c>
      <c r="Q90" s="98"/>
      <c r="R90" s="98"/>
      <c r="S90" s="92"/>
    </row>
    <row r="91" spans="2:19" hidden="1">
      <c r="B91" s="79">
        <f t="shared" si="49"/>
        <v>45575</v>
      </c>
      <c r="C91" s="86">
        <f t="shared" si="134"/>
        <v>0</v>
      </c>
      <c r="D91" s="81"/>
      <c r="E91" s="81" t="str">
        <f t="shared" si="65"/>
        <v xml:space="preserve"> </v>
      </c>
      <c r="F91" s="2"/>
      <c r="G91" s="86"/>
      <c r="H91" s="81" t="str">
        <f t="shared" si="11"/>
        <v xml:space="preserve"> </v>
      </c>
      <c r="I91" s="81"/>
      <c r="J91" s="2"/>
      <c r="K91" s="91"/>
      <c r="L91" s="81" t="str">
        <f t="shared" si="14"/>
        <v xml:space="preserve"> </v>
      </c>
      <c r="M91" s="98"/>
      <c r="N91" s="2"/>
      <c r="O91" s="91"/>
      <c r="P91" s="81" t="str">
        <f t="shared" si="17"/>
        <v xml:space="preserve"> </v>
      </c>
      <c r="Q91" s="98"/>
      <c r="R91" s="98"/>
      <c r="S91" s="92"/>
    </row>
    <row r="92" spans="2:19" hidden="1">
      <c r="B92" s="79">
        <f t="shared" si="49"/>
        <v>45576</v>
      </c>
      <c r="C92" s="86">
        <f t="shared" si="134"/>
        <v>0</v>
      </c>
      <c r="D92" s="81"/>
      <c r="E92" s="81" t="str">
        <f t="shared" si="65"/>
        <v xml:space="preserve"> </v>
      </c>
      <c r="F92" s="2"/>
      <c r="G92" s="86"/>
      <c r="H92" s="81" t="str">
        <f t="shared" si="11"/>
        <v xml:space="preserve"> </v>
      </c>
      <c r="I92" s="81"/>
      <c r="J92" s="2"/>
      <c r="K92" s="91"/>
      <c r="L92" s="81" t="str">
        <f t="shared" si="14"/>
        <v xml:space="preserve"> </v>
      </c>
      <c r="M92" s="98"/>
      <c r="N92" s="2"/>
      <c r="O92" s="91"/>
      <c r="P92" s="81" t="str">
        <f t="shared" si="17"/>
        <v xml:space="preserve"> </v>
      </c>
      <c r="Q92" s="98"/>
      <c r="R92" s="98"/>
      <c r="S92" s="92"/>
    </row>
    <row r="93" spans="2:19" hidden="1">
      <c r="B93" s="79"/>
      <c r="C93" s="5"/>
      <c r="D93" s="10"/>
      <c r="E93" s="5"/>
      <c r="F93" s="2"/>
      <c r="G93" s="5"/>
      <c r="H93" s="81"/>
      <c r="I93" s="81"/>
      <c r="J93" s="2"/>
      <c r="K93" s="5"/>
      <c r="L93" s="81"/>
      <c r="M93" s="81"/>
      <c r="N93" s="2"/>
      <c r="O93" s="5"/>
      <c r="P93" s="81"/>
      <c r="Q93" s="81"/>
      <c r="R93" s="98"/>
      <c r="S93" s="92"/>
    </row>
    <row r="94" spans="2:19" hidden="1">
      <c r="B94" s="82" t="s">
        <v>0</v>
      </c>
      <c r="C94" s="83">
        <f t="shared" ref="C94" si="137">SUM(C95:C99)</f>
        <v>0</v>
      </c>
      <c r="D94" s="84" t="str">
        <f t="shared" si="52"/>
        <v xml:space="preserve"> </v>
      </c>
      <c r="E94" s="84">
        <f t="shared" si="53"/>
        <v>0</v>
      </c>
      <c r="F94" s="2"/>
      <c r="G94" s="83">
        <f t="shared" ref="G94" si="138">SUM(G95:G99)</f>
        <v>0</v>
      </c>
      <c r="H94" s="84" t="str">
        <f t="shared" ref="H94:H155" si="139">IF(G94=0," ",I94/G94)</f>
        <v xml:space="preserve"> </v>
      </c>
      <c r="I94" s="84">
        <f t="shared" ref="I94" si="140">SUM(I95:I99)</f>
        <v>0</v>
      </c>
      <c r="J94" s="85"/>
      <c r="K94" s="83">
        <f t="shared" ref="K94" si="141">SUM(K95:K99)</f>
        <v>0</v>
      </c>
      <c r="L94" s="84" t="str">
        <f t="shared" ref="L94:L155" si="142">IF(K94=0," ",M94/K94)</f>
        <v xml:space="preserve"> </v>
      </c>
      <c r="M94" s="84">
        <f t="shared" ref="M94" si="143">SUM(M95:M99)</f>
        <v>0</v>
      </c>
      <c r="N94" s="85"/>
      <c r="O94" s="83">
        <f t="shared" ref="O94" si="144">SUM(O95:O99)</f>
        <v>0</v>
      </c>
      <c r="P94" s="84" t="str">
        <f t="shared" ref="P94:P155" si="145">IF(O94=0," ",Q94/O94)</f>
        <v xml:space="preserve"> </v>
      </c>
      <c r="Q94" s="84">
        <f t="shared" ref="Q94" si="146">SUM(Q95:Q99)</f>
        <v>0</v>
      </c>
      <c r="R94" s="98"/>
      <c r="S94" s="92"/>
    </row>
    <row r="95" spans="2:19" hidden="1">
      <c r="B95" s="79">
        <f t="shared" ref="B95" si="147">WORKDAY(B92,1)</f>
        <v>45579</v>
      </c>
      <c r="C95" s="86">
        <f t="shared" ref="C95:C99" si="148">G95+K95+O95</f>
        <v>0</v>
      </c>
      <c r="D95" s="81"/>
      <c r="E95" s="81" t="str">
        <f t="shared" ref="E95" si="149">IF(C95=0," ",D95*C95)</f>
        <v xml:space="preserve"> </v>
      </c>
      <c r="F95" s="2"/>
      <c r="G95" s="86"/>
      <c r="H95" s="81" t="str">
        <f t="shared" si="139"/>
        <v xml:space="preserve"> </v>
      </c>
      <c r="I95" s="81"/>
      <c r="J95" s="2"/>
      <c r="K95" s="86"/>
      <c r="L95" s="81" t="str">
        <f t="shared" si="142"/>
        <v xml:space="preserve"> </v>
      </c>
      <c r="M95" s="81"/>
      <c r="N95" s="2"/>
      <c r="O95" s="90"/>
      <c r="P95" s="81" t="str">
        <f t="shared" si="145"/>
        <v xml:space="preserve"> </v>
      </c>
      <c r="Q95" s="98"/>
      <c r="R95" s="98"/>
      <c r="S95" s="92"/>
    </row>
    <row r="96" spans="2:19" hidden="1">
      <c r="B96" s="79">
        <f t="shared" ref="B96" si="150">WORKDAY(B95,1)</f>
        <v>45580</v>
      </c>
      <c r="C96" s="86">
        <f t="shared" si="148"/>
        <v>0</v>
      </c>
      <c r="D96" s="81"/>
      <c r="E96" s="81" t="str">
        <f t="shared" si="65"/>
        <v xml:space="preserve"> </v>
      </c>
      <c r="F96" s="2"/>
      <c r="G96" s="86"/>
      <c r="H96" s="81" t="str">
        <f t="shared" si="139"/>
        <v xml:space="preserve"> </v>
      </c>
      <c r="I96" s="81"/>
      <c r="J96" s="2"/>
      <c r="K96" s="91"/>
      <c r="L96" s="81" t="str">
        <f t="shared" si="142"/>
        <v xml:space="preserve"> </v>
      </c>
      <c r="M96" s="98"/>
      <c r="N96" s="2"/>
      <c r="O96" s="91"/>
      <c r="P96" s="81" t="str">
        <f t="shared" si="145"/>
        <v xml:space="preserve"> </v>
      </c>
      <c r="Q96" s="98"/>
      <c r="R96" s="98"/>
      <c r="S96" s="92"/>
    </row>
    <row r="97" spans="2:19" hidden="1">
      <c r="B97" s="79">
        <f t="shared" si="49"/>
        <v>45581</v>
      </c>
      <c r="C97" s="86">
        <f t="shared" si="148"/>
        <v>0</v>
      </c>
      <c r="D97" s="81"/>
      <c r="E97" s="81" t="str">
        <f t="shared" si="65"/>
        <v xml:space="preserve"> </v>
      </c>
      <c r="F97" s="2"/>
      <c r="G97" s="86"/>
      <c r="H97" s="81" t="str">
        <f t="shared" si="139"/>
        <v xml:space="preserve"> </v>
      </c>
      <c r="I97" s="81"/>
      <c r="J97" s="2"/>
      <c r="K97" s="91"/>
      <c r="L97" s="81" t="str">
        <f t="shared" si="142"/>
        <v xml:space="preserve"> </v>
      </c>
      <c r="M97" s="98"/>
      <c r="N97" s="2"/>
      <c r="O97" s="91"/>
      <c r="P97" s="81" t="str">
        <f t="shared" si="145"/>
        <v xml:space="preserve"> </v>
      </c>
      <c r="Q97" s="98"/>
      <c r="R97" s="98"/>
      <c r="S97" s="92"/>
    </row>
    <row r="98" spans="2:19" hidden="1">
      <c r="B98" s="79">
        <f t="shared" si="49"/>
        <v>45582</v>
      </c>
      <c r="C98" s="86">
        <f t="shared" si="148"/>
        <v>0</v>
      </c>
      <c r="D98" s="81"/>
      <c r="E98" s="81" t="str">
        <f t="shared" si="65"/>
        <v xml:space="preserve"> </v>
      </c>
      <c r="F98" s="2"/>
      <c r="G98" s="86"/>
      <c r="H98" s="81" t="str">
        <f t="shared" si="139"/>
        <v xml:space="preserve"> </v>
      </c>
      <c r="I98" s="81"/>
      <c r="J98" s="2"/>
      <c r="K98" s="91"/>
      <c r="L98" s="81" t="str">
        <f t="shared" si="142"/>
        <v xml:space="preserve"> </v>
      </c>
      <c r="M98" s="98"/>
      <c r="N98" s="2"/>
      <c r="O98" s="91"/>
      <c r="P98" s="81" t="str">
        <f t="shared" si="145"/>
        <v xml:space="preserve"> </v>
      </c>
      <c r="Q98" s="98"/>
      <c r="R98" s="98"/>
      <c r="S98" s="92"/>
    </row>
    <row r="99" spans="2:19" hidden="1">
      <c r="B99" s="79">
        <f t="shared" si="49"/>
        <v>45583</v>
      </c>
      <c r="C99" s="86">
        <f t="shared" si="148"/>
        <v>0</v>
      </c>
      <c r="D99" s="81"/>
      <c r="E99" s="81" t="str">
        <f t="shared" si="65"/>
        <v xml:space="preserve"> </v>
      </c>
      <c r="F99" s="2"/>
      <c r="G99" s="86"/>
      <c r="H99" s="81" t="str">
        <f t="shared" si="139"/>
        <v xml:space="preserve"> </v>
      </c>
      <c r="I99" s="81"/>
      <c r="J99" s="2"/>
      <c r="K99" s="91"/>
      <c r="L99" s="81" t="str">
        <f t="shared" si="142"/>
        <v xml:space="preserve"> </v>
      </c>
      <c r="M99" s="98"/>
      <c r="N99" s="2"/>
      <c r="O99" s="91"/>
      <c r="P99" s="81" t="str">
        <f t="shared" si="145"/>
        <v xml:space="preserve"> </v>
      </c>
      <c r="Q99" s="98"/>
      <c r="R99" s="98"/>
      <c r="S99" s="92"/>
    </row>
    <row r="100" spans="2:19" hidden="1">
      <c r="B100" s="79"/>
      <c r="C100" s="5"/>
      <c r="D100" s="10"/>
      <c r="E100" s="5"/>
      <c r="F100" s="2"/>
      <c r="G100" s="5"/>
      <c r="H100" s="81"/>
      <c r="I100" s="81"/>
      <c r="J100" s="2"/>
      <c r="K100" s="5"/>
      <c r="L100" s="81"/>
      <c r="M100" s="81"/>
      <c r="N100" s="2"/>
      <c r="O100" s="5"/>
      <c r="P100" s="81"/>
      <c r="Q100" s="81"/>
      <c r="R100" s="98"/>
      <c r="S100" s="92"/>
    </row>
    <row r="101" spans="2:19" hidden="1">
      <c r="B101" s="82" t="s">
        <v>0</v>
      </c>
      <c r="C101" s="83">
        <f t="shared" ref="C101" si="151">SUM(C102:C106)</f>
        <v>0</v>
      </c>
      <c r="D101" s="84" t="str">
        <f t="shared" si="52"/>
        <v xml:space="preserve"> </v>
      </c>
      <c r="E101" s="84">
        <f t="shared" si="53"/>
        <v>0</v>
      </c>
      <c r="F101" s="2"/>
      <c r="G101" s="83">
        <f t="shared" ref="G101" si="152">SUM(G102:G106)</f>
        <v>0</v>
      </c>
      <c r="H101" s="84" t="str">
        <f t="shared" ref="H101" si="153">IF(G101=0," ",I101/G101)</f>
        <v xml:space="preserve"> </v>
      </c>
      <c r="I101" s="84">
        <f t="shared" ref="I101" si="154">SUM(I102:I106)</f>
        <v>0</v>
      </c>
      <c r="J101" s="85"/>
      <c r="K101" s="83">
        <f t="shared" ref="K101" si="155">SUM(K102:K106)</f>
        <v>0</v>
      </c>
      <c r="L101" s="84" t="str">
        <f t="shared" ref="L101" si="156">IF(K101=0," ",M101/K101)</f>
        <v xml:space="preserve"> </v>
      </c>
      <c r="M101" s="84">
        <f t="shared" ref="M101" si="157">SUM(M102:M106)</f>
        <v>0</v>
      </c>
      <c r="N101" s="85"/>
      <c r="O101" s="83">
        <f t="shared" ref="O101" si="158">SUM(O102:O106)</f>
        <v>0</v>
      </c>
      <c r="P101" s="84" t="str">
        <f t="shared" ref="P101" si="159">IF(O101=0," ",Q101/O101)</f>
        <v xml:space="preserve"> </v>
      </c>
      <c r="Q101" s="84">
        <f t="shared" ref="Q101" si="160">SUM(Q102:Q106)</f>
        <v>0</v>
      </c>
      <c r="R101" s="98"/>
      <c r="S101" s="92"/>
    </row>
    <row r="102" spans="2:19" hidden="1">
      <c r="B102" s="79">
        <f t="shared" ref="B102" si="161">WORKDAY(B99,1)</f>
        <v>45586</v>
      </c>
      <c r="C102" s="86">
        <f t="shared" ref="C102:C106" si="162">G102+K102+O102</f>
        <v>0</v>
      </c>
      <c r="D102" s="81"/>
      <c r="E102" s="81" t="str">
        <f t="shared" ref="E102" si="163">IF(C102=0," ",D102*C102)</f>
        <v xml:space="preserve"> </v>
      </c>
      <c r="F102" s="2"/>
      <c r="G102" s="86"/>
      <c r="H102" s="81" t="str">
        <f t="shared" si="139"/>
        <v xml:space="preserve"> </v>
      </c>
      <c r="I102" s="81"/>
      <c r="J102" s="2"/>
      <c r="K102" s="86"/>
      <c r="L102" s="81" t="str">
        <f t="shared" si="142"/>
        <v xml:space="preserve"> </v>
      </c>
      <c r="M102" s="81"/>
      <c r="N102" s="2"/>
      <c r="O102" s="90"/>
      <c r="P102" s="81" t="str">
        <f t="shared" si="145"/>
        <v xml:space="preserve"> </v>
      </c>
      <c r="Q102" s="98"/>
      <c r="R102" s="98"/>
      <c r="S102" s="92"/>
    </row>
    <row r="103" spans="2:19" hidden="1">
      <c r="B103" s="79">
        <f t="shared" ref="B103" si="164">WORKDAY(B102,1)</f>
        <v>45587</v>
      </c>
      <c r="C103" s="86">
        <f t="shared" si="162"/>
        <v>0</v>
      </c>
      <c r="D103" s="81"/>
      <c r="E103" s="81" t="str">
        <f t="shared" si="65"/>
        <v xml:space="preserve"> </v>
      </c>
      <c r="F103" s="2"/>
      <c r="G103" s="86"/>
      <c r="H103" s="81" t="str">
        <f t="shared" si="139"/>
        <v xml:space="preserve"> </v>
      </c>
      <c r="I103" s="81"/>
      <c r="J103" s="2"/>
      <c r="K103" s="91"/>
      <c r="L103" s="81" t="str">
        <f t="shared" si="142"/>
        <v xml:space="preserve"> </v>
      </c>
      <c r="M103" s="98"/>
      <c r="N103" s="2"/>
      <c r="O103" s="91"/>
      <c r="P103" s="81" t="str">
        <f t="shared" si="145"/>
        <v xml:space="preserve"> </v>
      </c>
      <c r="Q103" s="98"/>
      <c r="R103" s="98"/>
      <c r="S103" s="92"/>
    </row>
    <row r="104" spans="2:19" hidden="1">
      <c r="B104" s="79">
        <f t="shared" si="49"/>
        <v>45588</v>
      </c>
      <c r="C104" s="86">
        <f t="shared" si="162"/>
        <v>0</v>
      </c>
      <c r="D104" s="81"/>
      <c r="E104" s="81" t="str">
        <f t="shared" si="65"/>
        <v xml:space="preserve"> </v>
      </c>
      <c r="F104" s="2"/>
      <c r="G104" s="86"/>
      <c r="H104" s="81" t="str">
        <f t="shared" si="139"/>
        <v xml:space="preserve"> </v>
      </c>
      <c r="I104" s="81"/>
      <c r="J104" s="2"/>
      <c r="K104" s="91"/>
      <c r="L104" s="81" t="str">
        <f t="shared" si="142"/>
        <v xml:space="preserve"> </v>
      </c>
      <c r="M104" s="98"/>
      <c r="N104" s="2"/>
      <c r="O104" s="91"/>
      <c r="P104" s="81" t="str">
        <f t="shared" si="145"/>
        <v xml:space="preserve"> </v>
      </c>
      <c r="Q104" s="98"/>
      <c r="R104" s="98"/>
      <c r="S104" s="92"/>
    </row>
    <row r="105" spans="2:19" hidden="1">
      <c r="B105" s="79">
        <f t="shared" si="49"/>
        <v>45589</v>
      </c>
      <c r="C105" s="86">
        <f t="shared" si="162"/>
        <v>0</v>
      </c>
      <c r="D105" s="81"/>
      <c r="E105" s="81" t="str">
        <f t="shared" si="65"/>
        <v xml:space="preserve"> </v>
      </c>
      <c r="F105" s="2"/>
      <c r="G105" s="86"/>
      <c r="H105" s="81" t="str">
        <f t="shared" si="139"/>
        <v xml:space="preserve"> </v>
      </c>
      <c r="I105" s="81"/>
      <c r="J105" s="2"/>
      <c r="K105" s="91"/>
      <c r="L105" s="81" t="str">
        <f t="shared" si="142"/>
        <v xml:space="preserve"> </v>
      </c>
      <c r="M105" s="98"/>
      <c r="N105" s="2"/>
      <c r="O105" s="91"/>
      <c r="P105" s="81" t="str">
        <f t="shared" si="145"/>
        <v xml:space="preserve"> </v>
      </c>
      <c r="Q105" s="98"/>
      <c r="R105" s="98"/>
      <c r="S105" s="92"/>
    </row>
    <row r="106" spans="2:19" hidden="1">
      <c r="B106" s="79">
        <f t="shared" si="49"/>
        <v>45590</v>
      </c>
      <c r="C106" s="86">
        <f t="shared" si="162"/>
        <v>0</v>
      </c>
      <c r="D106" s="81"/>
      <c r="E106" s="81" t="str">
        <f t="shared" si="65"/>
        <v xml:space="preserve"> </v>
      </c>
      <c r="F106" s="2"/>
      <c r="G106" s="86"/>
      <c r="H106" s="81" t="str">
        <f t="shared" si="139"/>
        <v xml:space="preserve"> </v>
      </c>
      <c r="I106" s="81"/>
      <c r="J106" s="2"/>
      <c r="K106" s="91"/>
      <c r="L106" s="81" t="str">
        <f t="shared" si="142"/>
        <v xml:space="preserve"> </v>
      </c>
      <c r="M106" s="98"/>
      <c r="N106" s="2"/>
      <c r="O106" s="91"/>
      <c r="P106" s="81" t="str">
        <f t="shared" si="145"/>
        <v xml:space="preserve"> </v>
      </c>
      <c r="Q106" s="98"/>
      <c r="R106" s="98"/>
      <c r="S106" s="92"/>
    </row>
    <row r="107" spans="2:19" hidden="1">
      <c r="B107" s="79"/>
      <c r="C107" s="5"/>
      <c r="D107" s="10"/>
      <c r="E107" s="5"/>
      <c r="F107" s="2"/>
      <c r="G107" s="5"/>
      <c r="H107" s="81"/>
      <c r="I107" s="81"/>
      <c r="J107" s="2"/>
      <c r="K107" s="5"/>
      <c r="L107" s="81"/>
      <c r="M107" s="81"/>
      <c r="N107" s="2"/>
      <c r="O107" s="5"/>
      <c r="P107" s="81"/>
      <c r="Q107" s="81"/>
      <c r="R107" s="98"/>
      <c r="S107" s="92"/>
    </row>
    <row r="108" spans="2:19" hidden="1">
      <c r="B108" s="82" t="s">
        <v>0</v>
      </c>
      <c r="C108" s="83">
        <f t="shared" ref="C108" si="165">SUM(C109:C113)</f>
        <v>0</v>
      </c>
      <c r="D108" s="84" t="str">
        <f t="shared" si="52"/>
        <v xml:space="preserve"> </v>
      </c>
      <c r="E108" s="84">
        <f t="shared" si="53"/>
        <v>0</v>
      </c>
      <c r="F108" s="2"/>
      <c r="G108" s="83">
        <f t="shared" ref="G108" si="166">SUM(G109:G113)</f>
        <v>0</v>
      </c>
      <c r="H108" s="84" t="str">
        <f t="shared" ref="H108" si="167">IF(G108=0," ",I108/G108)</f>
        <v xml:space="preserve"> </v>
      </c>
      <c r="I108" s="84">
        <f t="shared" ref="I108" si="168">SUM(I109:I113)</f>
        <v>0</v>
      </c>
      <c r="J108" s="85"/>
      <c r="K108" s="83">
        <f t="shared" ref="K108" si="169">SUM(K109:K113)</f>
        <v>0</v>
      </c>
      <c r="L108" s="84" t="str">
        <f t="shared" ref="L108" si="170">IF(K108=0," ",M108/K108)</f>
        <v xml:space="preserve"> </v>
      </c>
      <c r="M108" s="84">
        <f t="shared" ref="M108" si="171">SUM(M109:M113)</f>
        <v>0</v>
      </c>
      <c r="N108" s="85"/>
      <c r="O108" s="83">
        <f t="shared" ref="O108" si="172">SUM(O109:O113)</f>
        <v>0</v>
      </c>
      <c r="P108" s="84" t="str">
        <f t="shared" ref="P108" si="173">IF(O108=0," ",Q108/O108)</f>
        <v xml:space="preserve"> </v>
      </c>
      <c r="Q108" s="84">
        <f t="shared" ref="Q108" si="174">SUM(Q109:Q113)</f>
        <v>0</v>
      </c>
      <c r="R108" s="98"/>
      <c r="S108" s="92"/>
    </row>
    <row r="109" spans="2:19" hidden="1">
      <c r="B109" s="79">
        <f t="shared" ref="B109" si="175">WORKDAY(B106,1)</f>
        <v>45593</v>
      </c>
      <c r="C109" s="86">
        <f t="shared" ref="C109:C113" si="176">G109+K109+O109</f>
        <v>0</v>
      </c>
      <c r="D109" s="81"/>
      <c r="E109" s="81" t="str">
        <f t="shared" ref="E109" si="177">IF(C109=0," ",D109*C109)</f>
        <v xml:space="preserve"> </v>
      </c>
      <c r="F109" s="2"/>
      <c r="G109" s="86"/>
      <c r="H109" s="81" t="str">
        <f t="shared" si="139"/>
        <v xml:space="preserve"> </v>
      </c>
      <c r="I109" s="81"/>
      <c r="J109" s="2"/>
      <c r="K109" s="86"/>
      <c r="L109" s="81" t="str">
        <f t="shared" si="142"/>
        <v xml:space="preserve"> </v>
      </c>
      <c r="M109" s="81"/>
      <c r="N109" s="2"/>
      <c r="O109" s="90"/>
      <c r="P109" s="81" t="str">
        <f t="shared" si="145"/>
        <v xml:space="preserve"> </v>
      </c>
      <c r="Q109" s="98"/>
      <c r="R109" s="98"/>
      <c r="S109" s="92"/>
    </row>
    <row r="110" spans="2:19" hidden="1">
      <c r="B110" s="79">
        <f t="shared" ref="B110:B169" si="178">WORKDAY(B109,1)</f>
        <v>45594</v>
      </c>
      <c r="C110" s="86">
        <f t="shared" si="176"/>
        <v>0</v>
      </c>
      <c r="D110" s="81"/>
      <c r="E110" s="81" t="str">
        <f t="shared" si="65"/>
        <v xml:space="preserve"> </v>
      </c>
      <c r="F110" s="2"/>
      <c r="G110" s="86"/>
      <c r="H110" s="81" t="str">
        <f t="shared" si="139"/>
        <v xml:space="preserve"> </v>
      </c>
      <c r="I110" s="81"/>
      <c r="J110" s="2"/>
      <c r="K110" s="91"/>
      <c r="L110" s="81" t="str">
        <f t="shared" si="142"/>
        <v xml:space="preserve"> </v>
      </c>
      <c r="M110" s="98"/>
      <c r="N110" s="2"/>
      <c r="O110" s="91"/>
      <c r="P110" s="81" t="str">
        <f t="shared" si="145"/>
        <v xml:space="preserve"> </v>
      </c>
      <c r="Q110" s="98"/>
      <c r="R110" s="98"/>
      <c r="S110" s="92"/>
    </row>
    <row r="111" spans="2:19" hidden="1">
      <c r="B111" s="79">
        <f t="shared" si="178"/>
        <v>45595</v>
      </c>
      <c r="C111" s="86">
        <f t="shared" si="176"/>
        <v>0</v>
      </c>
      <c r="D111" s="81"/>
      <c r="E111" s="81" t="str">
        <f t="shared" si="65"/>
        <v xml:space="preserve"> </v>
      </c>
      <c r="F111" s="2"/>
      <c r="G111" s="86"/>
      <c r="H111" s="81" t="str">
        <f t="shared" si="139"/>
        <v xml:space="preserve"> </v>
      </c>
      <c r="I111" s="81"/>
      <c r="J111" s="2"/>
      <c r="K111" s="91"/>
      <c r="L111" s="81" t="str">
        <f t="shared" si="142"/>
        <v xml:space="preserve"> </v>
      </c>
      <c r="M111" s="98"/>
      <c r="N111" s="2"/>
      <c r="O111" s="91"/>
      <c r="P111" s="81" t="str">
        <f t="shared" si="145"/>
        <v xml:space="preserve"> </v>
      </c>
      <c r="Q111" s="98"/>
      <c r="R111" s="98"/>
      <c r="S111" s="92"/>
    </row>
    <row r="112" spans="2:19" hidden="1">
      <c r="B112" s="79">
        <f t="shared" si="178"/>
        <v>45596</v>
      </c>
      <c r="C112" s="86">
        <f t="shared" si="176"/>
        <v>0</v>
      </c>
      <c r="D112" s="81"/>
      <c r="E112" s="81" t="str">
        <f t="shared" si="65"/>
        <v xml:space="preserve"> </v>
      </c>
      <c r="F112" s="2"/>
      <c r="G112" s="86"/>
      <c r="H112" s="81" t="str">
        <f t="shared" si="139"/>
        <v xml:space="preserve"> </v>
      </c>
      <c r="I112" s="81"/>
      <c r="J112" s="2"/>
      <c r="K112" s="91"/>
      <c r="L112" s="81" t="str">
        <f t="shared" si="142"/>
        <v xml:space="preserve"> </v>
      </c>
      <c r="M112" s="98"/>
      <c r="N112" s="2"/>
      <c r="O112" s="91"/>
      <c r="P112" s="81" t="str">
        <f t="shared" si="145"/>
        <v xml:space="preserve"> </v>
      </c>
      <c r="Q112" s="98"/>
      <c r="R112" s="98"/>
      <c r="S112" s="92"/>
    </row>
    <row r="113" spans="2:19" hidden="1">
      <c r="B113" s="79">
        <f t="shared" si="178"/>
        <v>45597</v>
      </c>
      <c r="C113" s="86">
        <f t="shared" si="176"/>
        <v>0</v>
      </c>
      <c r="D113" s="81"/>
      <c r="E113" s="81" t="str">
        <f t="shared" si="65"/>
        <v xml:space="preserve"> </v>
      </c>
      <c r="F113" s="2"/>
      <c r="G113" s="86"/>
      <c r="H113" s="81" t="str">
        <f t="shared" si="139"/>
        <v xml:space="preserve"> </v>
      </c>
      <c r="I113" s="81"/>
      <c r="J113" s="2"/>
      <c r="K113" s="91"/>
      <c r="L113" s="81" t="str">
        <f t="shared" si="142"/>
        <v xml:space="preserve"> </v>
      </c>
      <c r="M113" s="98"/>
      <c r="N113" s="2"/>
      <c r="O113" s="91"/>
      <c r="P113" s="81" t="str">
        <f t="shared" si="145"/>
        <v xml:space="preserve"> </v>
      </c>
      <c r="Q113" s="98"/>
      <c r="R113" s="98"/>
      <c r="S113" s="92"/>
    </row>
    <row r="114" spans="2:19" hidden="1">
      <c r="B114" s="79"/>
      <c r="C114" s="5"/>
      <c r="D114" s="10"/>
      <c r="E114" s="5"/>
      <c r="F114" s="2"/>
      <c r="G114" s="5"/>
      <c r="H114" s="81"/>
      <c r="I114" s="81"/>
      <c r="J114" s="2"/>
      <c r="K114" s="5"/>
      <c r="L114" s="81"/>
      <c r="M114" s="81"/>
      <c r="N114" s="2"/>
      <c r="O114" s="5"/>
      <c r="P114" s="81"/>
      <c r="Q114" s="81"/>
      <c r="R114" s="98"/>
      <c r="S114" s="92"/>
    </row>
    <row r="115" spans="2:19" hidden="1">
      <c r="B115" s="82" t="s">
        <v>0</v>
      </c>
      <c r="C115" s="83">
        <f t="shared" ref="C115" si="179">SUM(C116:C120)</f>
        <v>0</v>
      </c>
      <c r="D115" s="84" t="str">
        <f t="shared" si="52"/>
        <v xml:space="preserve"> </v>
      </c>
      <c r="E115" s="84">
        <f t="shared" si="53"/>
        <v>0</v>
      </c>
      <c r="F115" s="2"/>
      <c r="G115" s="83">
        <f t="shared" ref="G115" si="180">SUM(G116:G120)</f>
        <v>0</v>
      </c>
      <c r="H115" s="84" t="str">
        <f t="shared" ref="H115" si="181">IF(G115=0," ",I115/G115)</f>
        <v xml:space="preserve"> </v>
      </c>
      <c r="I115" s="84">
        <f t="shared" ref="I115" si="182">SUM(I116:I120)</f>
        <v>0</v>
      </c>
      <c r="J115" s="85"/>
      <c r="K115" s="83">
        <f t="shared" ref="K115" si="183">SUM(K116:K120)</f>
        <v>0</v>
      </c>
      <c r="L115" s="84" t="str">
        <f t="shared" ref="L115" si="184">IF(K115=0," ",M115/K115)</f>
        <v xml:space="preserve"> </v>
      </c>
      <c r="M115" s="84">
        <f t="shared" ref="M115" si="185">SUM(M116:M120)</f>
        <v>0</v>
      </c>
      <c r="N115" s="85"/>
      <c r="O115" s="83">
        <f t="shared" ref="O115" si="186">SUM(O116:O120)</f>
        <v>0</v>
      </c>
      <c r="P115" s="84" t="str">
        <f t="shared" ref="P115" si="187">IF(O115=0," ",Q115/O115)</f>
        <v xml:space="preserve"> </v>
      </c>
      <c r="Q115" s="84">
        <f t="shared" ref="Q115" si="188">SUM(Q116:Q120)</f>
        <v>0</v>
      </c>
      <c r="R115" s="98"/>
      <c r="S115" s="92"/>
    </row>
    <row r="116" spans="2:19" hidden="1">
      <c r="B116" s="79">
        <f t="shared" ref="B116" si="189">WORKDAY(B113,1)</f>
        <v>45600</v>
      </c>
      <c r="C116" s="86">
        <f t="shared" ref="C116:C120" si="190">G116+K116+O116</f>
        <v>0</v>
      </c>
      <c r="D116" s="81"/>
      <c r="E116" s="81" t="str">
        <f t="shared" ref="E116:E176" si="191">IF(C116=0," ",D116*C116)</f>
        <v xml:space="preserve"> </v>
      </c>
      <c r="F116" s="2"/>
      <c r="G116" s="86"/>
      <c r="H116" s="81" t="str">
        <f t="shared" si="139"/>
        <v xml:space="preserve"> </v>
      </c>
      <c r="I116" s="81"/>
      <c r="J116" s="2"/>
      <c r="K116" s="86"/>
      <c r="L116" s="81" t="str">
        <f t="shared" si="142"/>
        <v xml:space="preserve"> </v>
      </c>
      <c r="M116" s="81"/>
      <c r="N116" s="2"/>
      <c r="O116" s="90"/>
      <c r="P116" s="81" t="str">
        <f t="shared" si="145"/>
        <v xml:space="preserve"> </v>
      </c>
      <c r="Q116" s="98"/>
      <c r="R116" s="98"/>
      <c r="S116" s="92"/>
    </row>
    <row r="117" spans="2:19" hidden="1">
      <c r="B117" s="79">
        <f t="shared" ref="B117" si="192">WORKDAY(B116,1)</f>
        <v>45601</v>
      </c>
      <c r="C117" s="86">
        <f t="shared" si="190"/>
        <v>0</v>
      </c>
      <c r="D117" s="81"/>
      <c r="E117" s="81" t="str">
        <f t="shared" si="191"/>
        <v xml:space="preserve"> </v>
      </c>
      <c r="F117" s="2"/>
      <c r="G117" s="86"/>
      <c r="H117" s="81" t="str">
        <f t="shared" si="139"/>
        <v xml:space="preserve"> </v>
      </c>
      <c r="I117" s="81"/>
      <c r="J117" s="2"/>
      <c r="K117" s="91"/>
      <c r="L117" s="81" t="str">
        <f t="shared" si="142"/>
        <v xml:space="preserve"> </v>
      </c>
      <c r="M117" s="98"/>
      <c r="N117" s="2"/>
      <c r="O117" s="91"/>
      <c r="P117" s="81" t="str">
        <f t="shared" si="145"/>
        <v xml:space="preserve"> </v>
      </c>
      <c r="Q117" s="98"/>
      <c r="R117" s="98"/>
      <c r="S117" s="92"/>
    </row>
    <row r="118" spans="2:19" hidden="1">
      <c r="B118" s="79">
        <f t="shared" si="178"/>
        <v>45602</v>
      </c>
      <c r="C118" s="86">
        <f t="shared" si="190"/>
        <v>0</v>
      </c>
      <c r="D118" s="81"/>
      <c r="E118" s="81" t="str">
        <f t="shared" si="191"/>
        <v xml:space="preserve"> </v>
      </c>
      <c r="F118" s="2"/>
      <c r="G118" s="86"/>
      <c r="H118" s="81" t="str">
        <f t="shared" si="139"/>
        <v xml:space="preserve"> </v>
      </c>
      <c r="I118" s="81"/>
      <c r="J118" s="2"/>
      <c r="K118" s="91"/>
      <c r="L118" s="81" t="str">
        <f t="shared" si="142"/>
        <v xml:space="preserve"> </v>
      </c>
      <c r="M118" s="98"/>
      <c r="N118" s="2"/>
      <c r="O118" s="91"/>
      <c r="P118" s="81" t="str">
        <f t="shared" si="145"/>
        <v xml:space="preserve"> </v>
      </c>
      <c r="Q118" s="98"/>
      <c r="R118" s="98"/>
      <c r="S118" s="92"/>
    </row>
    <row r="119" spans="2:19" hidden="1">
      <c r="B119" s="79">
        <f t="shared" si="178"/>
        <v>45603</v>
      </c>
      <c r="C119" s="86">
        <f t="shared" si="190"/>
        <v>0</v>
      </c>
      <c r="D119" s="81"/>
      <c r="E119" s="81" t="str">
        <f t="shared" si="191"/>
        <v xml:space="preserve"> </v>
      </c>
      <c r="F119" s="2"/>
      <c r="G119" s="86"/>
      <c r="H119" s="81" t="str">
        <f t="shared" si="139"/>
        <v xml:space="preserve"> </v>
      </c>
      <c r="I119" s="81"/>
      <c r="J119" s="2"/>
      <c r="K119" s="91"/>
      <c r="L119" s="81" t="str">
        <f t="shared" si="142"/>
        <v xml:space="preserve"> </v>
      </c>
      <c r="M119" s="98"/>
      <c r="N119" s="2"/>
      <c r="O119" s="91"/>
      <c r="P119" s="81" t="str">
        <f t="shared" si="145"/>
        <v xml:space="preserve"> </v>
      </c>
      <c r="Q119" s="98"/>
      <c r="R119" s="98"/>
      <c r="S119" s="92"/>
    </row>
    <row r="120" spans="2:19" hidden="1">
      <c r="B120" s="79">
        <f t="shared" si="178"/>
        <v>45604</v>
      </c>
      <c r="C120" s="86">
        <f t="shared" si="190"/>
        <v>0</v>
      </c>
      <c r="D120" s="81"/>
      <c r="E120" s="81" t="str">
        <f t="shared" si="191"/>
        <v xml:space="preserve"> </v>
      </c>
      <c r="F120" s="2"/>
      <c r="G120" s="86"/>
      <c r="H120" s="81" t="str">
        <f t="shared" si="139"/>
        <v xml:space="preserve"> </v>
      </c>
      <c r="I120" s="81"/>
      <c r="J120" s="2"/>
      <c r="K120" s="91"/>
      <c r="L120" s="81" t="str">
        <f t="shared" si="142"/>
        <v xml:space="preserve"> </v>
      </c>
      <c r="M120" s="98"/>
      <c r="N120" s="2"/>
      <c r="O120" s="91"/>
      <c r="P120" s="81" t="str">
        <f t="shared" si="145"/>
        <v xml:space="preserve"> </v>
      </c>
      <c r="Q120" s="98"/>
      <c r="R120" s="98"/>
      <c r="S120" s="92"/>
    </row>
    <row r="121" spans="2:19" hidden="1">
      <c r="B121" s="79"/>
      <c r="C121" s="5"/>
      <c r="D121" s="10"/>
      <c r="E121" s="5"/>
      <c r="F121" s="2"/>
      <c r="G121" s="5"/>
      <c r="H121" s="81"/>
      <c r="I121" s="81"/>
      <c r="J121" s="2"/>
      <c r="K121" s="5"/>
      <c r="L121" s="81"/>
      <c r="M121" s="81"/>
      <c r="N121" s="2"/>
      <c r="O121" s="5"/>
      <c r="P121" s="81"/>
      <c r="Q121" s="81"/>
      <c r="R121" s="98"/>
      <c r="S121" s="92"/>
    </row>
    <row r="122" spans="2:19" hidden="1">
      <c r="B122" s="82" t="s">
        <v>0</v>
      </c>
      <c r="C122" s="83">
        <f t="shared" ref="C122" si="193">SUM(C123:C127)</f>
        <v>0</v>
      </c>
      <c r="D122" s="84" t="str">
        <f t="shared" ref="D122:D185" si="194">IF(C122=0," ",E122/C122)</f>
        <v xml:space="preserve"> </v>
      </c>
      <c r="E122" s="84">
        <f t="shared" ref="E122:E185" si="195">SUM(E123:E127)</f>
        <v>0</v>
      </c>
      <c r="F122" s="2"/>
      <c r="G122" s="83">
        <f t="shared" ref="G122" si="196">SUM(G123:G127)</f>
        <v>0</v>
      </c>
      <c r="H122" s="84" t="str">
        <f t="shared" ref="H122" si="197">IF(G122=0," ",I122/G122)</f>
        <v xml:space="preserve"> </v>
      </c>
      <c r="I122" s="84">
        <f t="shared" ref="I122" si="198">SUM(I123:I127)</f>
        <v>0</v>
      </c>
      <c r="J122" s="85"/>
      <c r="K122" s="83">
        <f t="shared" ref="K122" si="199">SUM(K123:K127)</f>
        <v>0</v>
      </c>
      <c r="L122" s="84" t="str">
        <f t="shared" ref="L122" si="200">IF(K122=0," ",M122/K122)</f>
        <v xml:space="preserve"> </v>
      </c>
      <c r="M122" s="84">
        <f t="shared" ref="M122" si="201">SUM(M123:M127)</f>
        <v>0</v>
      </c>
      <c r="N122" s="85"/>
      <c r="O122" s="83">
        <f t="shared" ref="O122" si="202">SUM(O123:O127)</f>
        <v>0</v>
      </c>
      <c r="P122" s="84" t="str">
        <f t="shared" ref="P122" si="203">IF(O122=0," ",Q122/O122)</f>
        <v xml:space="preserve"> </v>
      </c>
      <c r="Q122" s="84">
        <f t="shared" ref="Q122" si="204">SUM(Q123:Q127)</f>
        <v>0</v>
      </c>
      <c r="R122" s="98"/>
      <c r="S122" s="92"/>
    </row>
    <row r="123" spans="2:19" hidden="1">
      <c r="B123" s="79">
        <f t="shared" ref="B123" si="205">WORKDAY(B120,1)</f>
        <v>45607</v>
      </c>
      <c r="C123" s="86">
        <f t="shared" ref="C123:C127" si="206">G123+K123+O123</f>
        <v>0</v>
      </c>
      <c r="D123" s="81"/>
      <c r="E123" s="81" t="str">
        <f t="shared" ref="E123" si="207">IF(C123=0," ",D123*C123)</f>
        <v xml:space="preserve"> </v>
      </c>
      <c r="F123" s="2"/>
      <c r="G123" s="86"/>
      <c r="H123" s="81" t="str">
        <f t="shared" si="139"/>
        <v xml:space="preserve"> </v>
      </c>
      <c r="I123" s="81"/>
      <c r="J123" s="2"/>
      <c r="K123" s="86"/>
      <c r="L123" s="81" t="str">
        <f t="shared" si="142"/>
        <v xml:space="preserve"> </v>
      </c>
      <c r="M123" s="81"/>
      <c r="N123" s="2"/>
      <c r="O123" s="90"/>
      <c r="P123" s="81" t="str">
        <f t="shared" si="145"/>
        <v xml:space="preserve"> </v>
      </c>
      <c r="Q123" s="98"/>
      <c r="R123" s="98"/>
      <c r="S123" s="92"/>
    </row>
    <row r="124" spans="2:19" hidden="1">
      <c r="B124" s="79">
        <f t="shared" ref="B124" si="208">WORKDAY(B123,1)</f>
        <v>45608</v>
      </c>
      <c r="C124" s="86">
        <f t="shared" si="206"/>
        <v>0</v>
      </c>
      <c r="D124" s="81"/>
      <c r="E124" s="81" t="str">
        <f t="shared" si="191"/>
        <v xml:space="preserve"> </v>
      </c>
      <c r="F124" s="2"/>
      <c r="G124" s="86"/>
      <c r="H124" s="81" t="str">
        <f t="shared" si="139"/>
        <v xml:space="preserve"> </v>
      </c>
      <c r="I124" s="81"/>
      <c r="J124" s="2"/>
      <c r="K124" s="91"/>
      <c r="L124" s="81" t="str">
        <f t="shared" si="142"/>
        <v xml:space="preserve"> </v>
      </c>
      <c r="M124" s="98"/>
      <c r="N124" s="2"/>
      <c r="O124" s="91"/>
      <c r="P124" s="81" t="str">
        <f t="shared" si="145"/>
        <v xml:space="preserve"> </v>
      </c>
      <c r="Q124" s="98"/>
      <c r="R124" s="98"/>
      <c r="S124" s="92"/>
    </row>
    <row r="125" spans="2:19" hidden="1">
      <c r="B125" s="79">
        <f t="shared" si="178"/>
        <v>45609</v>
      </c>
      <c r="C125" s="86">
        <f t="shared" si="206"/>
        <v>0</v>
      </c>
      <c r="D125" s="81"/>
      <c r="E125" s="81" t="str">
        <f t="shared" si="191"/>
        <v xml:space="preserve"> </v>
      </c>
      <c r="F125" s="2"/>
      <c r="G125" s="86"/>
      <c r="H125" s="81" t="str">
        <f t="shared" si="139"/>
        <v xml:space="preserve"> </v>
      </c>
      <c r="I125" s="81"/>
      <c r="J125" s="2"/>
      <c r="K125" s="91"/>
      <c r="L125" s="81" t="str">
        <f t="shared" si="142"/>
        <v xml:space="preserve"> </v>
      </c>
      <c r="M125" s="98"/>
      <c r="N125" s="2"/>
      <c r="O125" s="91"/>
      <c r="P125" s="81" t="str">
        <f t="shared" si="145"/>
        <v xml:space="preserve"> </v>
      </c>
      <c r="Q125" s="98"/>
      <c r="R125" s="98"/>
      <c r="S125" s="92"/>
    </row>
    <row r="126" spans="2:19" hidden="1">
      <c r="B126" s="79">
        <f t="shared" si="178"/>
        <v>45610</v>
      </c>
      <c r="C126" s="86">
        <f t="shared" si="206"/>
        <v>0</v>
      </c>
      <c r="D126" s="81"/>
      <c r="E126" s="81" t="str">
        <f t="shared" si="191"/>
        <v xml:space="preserve"> </v>
      </c>
      <c r="F126" s="2"/>
      <c r="G126" s="86"/>
      <c r="H126" s="81" t="str">
        <f t="shared" si="139"/>
        <v xml:space="preserve"> </v>
      </c>
      <c r="I126" s="81"/>
      <c r="J126" s="2"/>
      <c r="K126" s="91"/>
      <c r="L126" s="81" t="str">
        <f t="shared" si="142"/>
        <v xml:space="preserve"> </v>
      </c>
      <c r="M126" s="98"/>
      <c r="N126" s="2"/>
      <c r="O126" s="91"/>
      <c r="P126" s="81" t="str">
        <f t="shared" si="145"/>
        <v xml:space="preserve"> </v>
      </c>
      <c r="Q126" s="98"/>
      <c r="R126" s="98"/>
      <c r="S126" s="92"/>
    </row>
    <row r="127" spans="2:19" hidden="1">
      <c r="B127" s="79">
        <f t="shared" si="178"/>
        <v>45611</v>
      </c>
      <c r="C127" s="86">
        <f t="shared" si="206"/>
        <v>0</v>
      </c>
      <c r="D127" s="81"/>
      <c r="E127" s="81" t="str">
        <f t="shared" si="191"/>
        <v xml:space="preserve"> </v>
      </c>
      <c r="F127" s="2"/>
      <c r="G127" s="86"/>
      <c r="H127" s="81" t="str">
        <f t="shared" si="139"/>
        <v xml:space="preserve"> </v>
      </c>
      <c r="I127" s="81"/>
      <c r="J127" s="2"/>
      <c r="K127" s="91"/>
      <c r="L127" s="81" t="str">
        <f t="shared" si="142"/>
        <v xml:space="preserve"> </v>
      </c>
      <c r="M127" s="98"/>
      <c r="N127" s="2"/>
      <c r="O127" s="91"/>
      <c r="P127" s="81" t="str">
        <f t="shared" si="145"/>
        <v xml:space="preserve"> </v>
      </c>
      <c r="Q127" s="98"/>
      <c r="R127" s="98"/>
      <c r="S127" s="92"/>
    </row>
    <row r="128" spans="2:19" hidden="1">
      <c r="B128" s="79"/>
      <c r="C128" s="5"/>
      <c r="D128" s="10"/>
      <c r="E128" s="5"/>
      <c r="F128" s="2"/>
      <c r="G128" s="5"/>
      <c r="H128" s="81"/>
      <c r="I128" s="81"/>
      <c r="J128" s="2"/>
      <c r="K128" s="5"/>
      <c r="L128" s="81"/>
      <c r="M128" s="81"/>
      <c r="N128" s="2"/>
      <c r="O128" s="5"/>
      <c r="P128" s="81"/>
      <c r="Q128" s="81"/>
      <c r="R128" s="98"/>
      <c r="S128" s="92"/>
    </row>
    <row r="129" spans="2:19" hidden="1">
      <c r="B129" s="82" t="s">
        <v>0</v>
      </c>
      <c r="C129" s="83">
        <f t="shared" ref="C129" si="209">SUM(C130:C134)</f>
        <v>0</v>
      </c>
      <c r="D129" s="84" t="str">
        <f t="shared" si="194"/>
        <v xml:space="preserve"> </v>
      </c>
      <c r="E129" s="84">
        <f t="shared" si="195"/>
        <v>0</v>
      </c>
      <c r="F129" s="2"/>
      <c r="G129" s="83">
        <f t="shared" ref="G129" si="210">SUM(G130:G134)</f>
        <v>0</v>
      </c>
      <c r="H129" s="84" t="str">
        <f t="shared" ref="H129" si="211">IF(G129=0," ",I129/G129)</f>
        <v xml:space="preserve"> </v>
      </c>
      <c r="I129" s="84">
        <f t="shared" ref="I129" si="212">SUM(I130:I134)</f>
        <v>0</v>
      </c>
      <c r="J129" s="85"/>
      <c r="K129" s="83">
        <f t="shared" ref="K129" si="213">SUM(K130:K134)</f>
        <v>0</v>
      </c>
      <c r="L129" s="84" t="str">
        <f t="shared" ref="L129" si="214">IF(K129=0," ",M129/K129)</f>
        <v xml:space="preserve"> </v>
      </c>
      <c r="M129" s="84">
        <f t="shared" ref="M129" si="215">SUM(M130:M134)</f>
        <v>0</v>
      </c>
      <c r="N129" s="85"/>
      <c r="O129" s="83">
        <f t="shared" ref="O129" si="216">SUM(O130:O134)</f>
        <v>0</v>
      </c>
      <c r="P129" s="84" t="str">
        <f t="shared" ref="P129" si="217">IF(O129=0," ",Q129/O129)</f>
        <v xml:space="preserve"> </v>
      </c>
      <c r="Q129" s="84">
        <f t="shared" ref="Q129" si="218">SUM(Q130:Q134)</f>
        <v>0</v>
      </c>
      <c r="R129" s="98"/>
      <c r="S129" s="92"/>
    </row>
    <row r="130" spans="2:19" hidden="1">
      <c r="B130" s="79">
        <f t="shared" ref="B130" si="219">WORKDAY(B127,1)</f>
        <v>45614</v>
      </c>
      <c r="C130" s="86">
        <f t="shared" ref="C130:C134" si="220">G130+K130+O130</f>
        <v>0</v>
      </c>
      <c r="D130" s="81"/>
      <c r="E130" s="81" t="str">
        <f t="shared" ref="E130" si="221">IF(C130=0," ",D130*C130)</f>
        <v xml:space="preserve"> </v>
      </c>
      <c r="F130" s="2"/>
      <c r="G130" s="86"/>
      <c r="H130" s="81" t="str">
        <f t="shared" si="139"/>
        <v xml:space="preserve"> </v>
      </c>
      <c r="I130" s="81"/>
      <c r="J130" s="2"/>
      <c r="K130" s="86"/>
      <c r="L130" s="81" t="str">
        <f t="shared" si="142"/>
        <v xml:space="preserve"> </v>
      </c>
      <c r="M130" s="81"/>
      <c r="N130" s="2"/>
      <c r="O130" s="90"/>
      <c r="P130" s="81" t="str">
        <f t="shared" si="145"/>
        <v xml:space="preserve"> </v>
      </c>
      <c r="Q130" s="98"/>
      <c r="R130" s="98"/>
      <c r="S130" s="92"/>
    </row>
    <row r="131" spans="2:19" hidden="1">
      <c r="B131" s="79">
        <f t="shared" ref="B131" si="222">WORKDAY(B130,1)</f>
        <v>45615</v>
      </c>
      <c r="C131" s="86">
        <f t="shared" si="220"/>
        <v>0</v>
      </c>
      <c r="D131" s="81"/>
      <c r="E131" s="81" t="str">
        <f t="shared" si="191"/>
        <v xml:space="preserve"> </v>
      </c>
      <c r="F131" s="2"/>
      <c r="G131" s="86"/>
      <c r="H131" s="81" t="str">
        <f t="shared" si="139"/>
        <v xml:space="preserve"> </v>
      </c>
      <c r="I131" s="81"/>
      <c r="J131" s="2"/>
      <c r="K131" s="91"/>
      <c r="L131" s="81" t="str">
        <f t="shared" si="142"/>
        <v xml:space="preserve"> </v>
      </c>
      <c r="M131" s="98"/>
      <c r="N131" s="2"/>
      <c r="O131" s="91"/>
      <c r="P131" s="81" t="str">
        <f t="shared" si="145"/>
        <v xml:space="preserve"> </v>
      </c>
      <c r="Q131" s="98"/>
      <c r="R131" s="98"/>
      <c r="S131" s="92"/>
    </row>
    <row r="132" spans="2:19" hidden="1">
      <c r="B132" s="79">
        <f t="shared" si="178"/>
        <v>45616</v>
      </c>
      <c r="C132" s="86">
        <f t="shared" si="220"/>
        <v>0</v>
      </c>
      <c r="D132" s="81"/>
      <c r="E132" s="81" t="str">
        <f t="shared" si="191"/>
        <v xml:space="preserve"> </v>
      </c>
      <c r="F132" s="2"/>
      <c r="G132" s="86"/>
      <c r="H132" s="81" t="str">
        <f t="shared" si="139"/>
        <v xml:space="preserve"> </v>
      </c>
      <c r="I132" s="81"/>
      <c r="J132" s="2"/>
      <c r="K132" s="91"/>
      <c r="L132" s="81" t="str">
        <f t="shared" si="142"/>
        <v xml:space="preserve"> </v>
      </c>
      <c r="M132" s="98"/>
      <c r="N132" s="2"/>
      <c r="O132" s="91"/>
      <c r="P132" s="81" t="str">
        <f t="shared" si="145"/>
        <v xml:space="preserve"> </v>
      </c>
      <c r="Q132" s="98"/>
      <c r="R132" s="98"/>
      <c r="S132" s="92"/>
    </row>
    <row r="133" spans="2:19" hidden="1">
      <c r="B133" s="79">
        <f t="shared" si="178"/>
        <v>45617</v>
      </c>
      <c r="C133" s="86">
        <f t="shared" si="220"/>
        <v>0</v>
      </c>
      <c r="D133" s="81"/>
      <c r="E133" s="81" t="str">
        <f t="shared" si="191"/>
        <v xml:space="preserve"> </v>
      </c>
      <c r="F133" s="2"/>
      <c r="G133" s="86"/>
      <c r="H133" s="81" t="str">
        <f t="shared" si="139"/>
        <v xml:space="preserve"> </v>
      </c>
      <c r="I133" s="81"/>
      <c r="J133" s="2"/>
      <c r="K133" s="91"/>
      <c r="L133" s="81" t="str">
        <f t="shared" si="142"/>
        <v xml:space="preserve"> </v>
      </c>
      <c r="M133" s="98"/>
      <c r="N133" s="2"/>
      <c r="O133" s="91"/>
      <c r="P133" s="81" t="str">
        <f t="shared" si="145"/>
        <v xml:space="preserve"> </v>
      </c>
      <c r="Q133" s="98"/>
      <c r="R133" s="98"/>
      <c r="S133" s="92"/>
    </row>
    <row r="134" spans="2:19" hidden="1">
      <c r="B134" s="79">
        <f t="shared" si="178"/>
        <v>45618</v>
      </c>
      <c r="C134" s="86">
        <f t="shared" si="220"/>
        <v>0</v>
      </c>
      <c r="D134" s="81"/>
      <c r="E134" s="81" t="str">
        <f t="shared" si="191"/>
        <v xml:space="preserve"> </v>
      </c>
      <c r="F134" s="2"/>
      <c r="G134" s="86"/>
      <c r="H134" s="81" t="str">
        <f t="shared" si="139"/>
        <v xml:space="preserve"> </v>
      </c>
      <c r="I134" s="81"/>
      <c r="J134" s="2"/>
      <c r="K134" s="91"/>
      <c r="L134" s="81" t="str">
        <f t="shared" si="142"/>
        <v xml:space="preserve"> </v>
      </c>
      <c r="M134" s="98"/>
      <c r="N134" s="2"/>
      <c r="O134" s="91"/>
      <c r="P134" s="81" t="str">
        <f t="shared" si="145"/>
        <v xml:space="preserve"> </v>
      </c>
      <c r="Q134" s="98"/>
      <c r="R134" s="98"/>
      <c r="S134" s="92"/>
    </row>
    <row r="135" spans="2:19" hidden="1">
      <c r="B135" s="79"/>
      <c r="C135" s="5"/>
      <c r="D135" s="10"/>
      <c r="E135" s="5"/>
      <c r="F135" s="2"/>
      <c r="G135" s="5"/>
      <c r="H135" s="81"/>
      <c r="I135" s="81"/>
      <c r="J135" s="2"/>
      <c r="K135" s="5"/>
      <c r="L135" s="81"/>
      <c r="M135" s="81"/>
      <c r="N135" s="2"/>
      <c r="O135" s="5"/>
      <c r="P135" s="81"/>
      <c r="Q135" s="81"/>
      <c r="R135" s="98"/>
      <c r="S135" s="92"/>
    </row>
    <row r="136" spans="2:19" hidden="1">
      <c r="B136" s="82" t="s">
        <v>0</v>
      </c>
      <c r="C136" s="83">
        <f t="shared" ref="C136" si="223">SUM(C137:C141)</f>
        <v>0</v>
      </c>
      <c r="D136" s="84" t="str">
        <f t="shared" si="194"/>
        <v xml:space="preserve"> </v>
      </c>
      <c r="E136" s="84">
        <f t="shared" si="195"/>
        <v>0</v>
      </c>
      <c r="F136" s="2"/>
      <c r="G136" s="83">
        <f t="shared" ref="G136" si="224">SUM(G137:G141)</f>
        <v>0</v>
      </c>
      <c r="H136" s="84" t="str">
        <f t="shared" ref="H136" si="225">IF(G136=0," ",I136/G136)</f>
        <v xml:space="preserve"> </v>
      </c>
      <c r="I136" s="84">
        <f t="shared" ref="I136" si="226">SUM(I137:I141)</f>
        <v>0</v>
      </c>
      <c r="J136" s="85"/>
      <c r="K136" s="83">
        <f t="shared" ref="K136" si="227">SUM(K137:K141)</f>
        <v>0</v>
      </c>
      <c r="L136" s="84" t="str">
        <f t="shared" ref="L136" si="228">IF(K136=0," ",M136/K136)</f>
        <v xml:space="preserve"> </v>
      </c>
      <c r="M136" s="84">
        <f t="shared" ref="M136" si="229">SUM(M137:M141)</f>
        <v>0</v>
      </c>
      <c r="N136" s="85"/>
      <c r="O136" s="83">
        <f t="shared" ref="O136" si="230">SUM(O137:O141)</f>
        <v>0</v>
      </c>
      <c r="P136" s="84" t="str">
        <f t="shared" ref="P136" si="231">IF(O136=0," ",Q136/O136)</f>
        <v xml:space="preserve"> </v>
      </c>
      <c r="Q136" s="84">
        <f t="shared" ref="Q136" si="232">SUM(Q137:Q141)</f>
        <v>0</v>
      </c>
      <c r="R136" s="98"/>
      <c r="S136" s="92"/>
    </row>
    <row r="137" spans="2:19" hidden="1">
      <c r="B137" s="79">
        <f t="shared" ref="B137" si="233">WORKDAY(B134,1)</f>
        <v>45621</v>
      </c>
      <c r="C137" s="86">
        <f t="shared" ref="C137:C141" si="234">G137+K137+O137</f>
        <v>0</v>
      </c>
      <c r="D137" s="81"/>
      <c r="E137" s="81" t="str">
        <f t="shared" ref="E137" si="235">IF(C137=0," ",D137*C137)</f>
        <v xml:space="preserve"> </v>
      </c>
      <c r="F137" s="2"/>
      <c r="G137" s="86"/>
      <c r="H137" s="81" t="str">
        <f t="shared" si="139"/>
        <v xml:space="preserve"> </v>
      </c>
      <c r="I137" s="81"/>
      <c r="J137" s="2"/>
      <c r="K137" s="86"/>
      <c r="L137" s="81" t="str">
        <f t="shared" si="142"/>
        <v xml:space="preserve"> </v>
      </c>
      <c r="M137" s="81"/>
      <c r="N137" s="2"/>
      <c r="O137" s="90"/>
      <c r="P137" s="81" t="str">
        <f t="shared" si="145"/>
        <v xml:space="preserve"> </v>
      </c>
      <c r="Q137" s="98"/>
      <c r="R137" s="98"/>
      <c r="S137" s="92"/>
    </row>
    <row r="138" spans="2:19" hidden="1">
      <c r="B138" s="79">
        <f t="shared" ref="B138" si="236">WORKDAY(B137,1)</f>
        <v>45622</v>
      </c>
      <c r="C138" s="86">
        <f t="shared" si="234"/>
        <v>0</v>
      </c>
      <c r="D138" s="81"/>
      <c r="E138" s="81" t="str">
        <f t="shared" si="191"/>
        <v xml:space="preserve"> </v>
      </c>
      <c r="F138" s="2"/>
      <c r="G138" s="86"/>
      <c r="H138" s="81" t="str">
        <f t="shared" si="139"/>
        <v xml:space="preserve"> </v>
      </c>
      <c r="I138" s="81"/>
      <c r="J138" s="2"/>
      <c r="K138" s="91"/>
      <c r="L138" s="81" t="str">
        <f t="shared" si="142"/>
        <v xml:space="preserve"> </v>
      </c>
      <c r="M138" s="98"/>
      <c r="N138" s="2"/>
      <c r="O138" s="91"/>
      <c r="P138" s="81" t="str">
        <f t="shared" si="145"/>
        <v xml:space="preserve"> </v>
      </c>
      <c r="Q138" s="98"/>
      <c r="R138" s="98"/>
      <c r="S138" s="92"/>
    </row>
    <row r="139" spans="2:19" hidden="1">
      <c r="B139" s="79">
        <f t="shared" si="178"/>
        <v>45623</v>
      </c>
      <c r="C139" s="86">
        <f t="shared" si="234"/>
        <v>0</v>
      </c>
      <c r="D139" s="81"/>
      <c r="E139" s="81" t="str">
        <f t="shared" si="191"/>
        <v xml:space="preserve"> </v>
      </c>
      <c r="F139" s="2"/>
      <c r="G139" s="86"/>
      <c r="H139" s="81" t="str">
        <f t="shared" si="139"/>
        <v xml:space="preserve"> </v>
      </c>
      <c r="I139" s="81"/>
      <c r="J139" s="2"/>
      <c r="K139" s="91"/>
      <c r="L139" s="81" t="str">
        <f t="shared" si="142"/>
        <v xml:space="preserve"> </v>
      </c>
      <c r="M139" s="98"/>
      <c r="N139" s="2"/>
      <c r="O139" s="91"/>
      <c r="P139" s="81" t="str">
        <f t="shared" si="145"/>
        <v xml:space="preserve"> </v>
      </c>
      <c r="Q139" s="98"/>
      <c r="R139" s="98"/>
      <c r="S139" s="92"/>
    </row>
    <row r="140" spans="2:19" hidden="1">
      <c r="B140" s="79">
        <f t="shared" si="178"/>
        <v>45624</v>
      </c>
      <c r="C140" s="86">
        <f t="shared" si="234"/>
        <v>0</v>
      </c>
      <c r="D140" s="81"/>
      <c r="E140" s="81" t="str">
        <f t="shared" si="191"/>
        <v xml:space="preserve"> </v>
      </c>
      <c r="F140" s="2"/>
      <c r="G140" s="86"/>
      <c r="H140" s="81" t="str">
        <f t="shared" si="139"/>
        <v xml:space="preserve"> </v>
      </c>
      <c r="I140" s="81"/>
      <c r="J140" s="2"/>
      <c r="K140" s="91"/>
      <c r="L140" s="81" t="str">
        <f t="shared" si="142"/>
        <v xml:space="preserve"> </v>
      </c>
      <c r="M140" s="98"/>
      <c r="N140" s="2"/>
      <c r="O140" s="91"/>
      <c r="P140" s="81" t="str">
        <f t="shared" si="145"/>
        <v xml:space="preserve"> </v>
      </c>
      <c r="Q140" s="98"/>
      <c r="R140" s="98"/>
      <c r="S140" s="92"/>
    </row>
    <row r="141" spans="2:19" hidden="1">
      <c r="B141" s="79">
        <f t="shared" si="178"/>
        <v>45625</v>
      </c>
      <c r="C141" s="86">
        <f t="shared" si="234"/>
        <v>0</v>
      </c>
      <c r="D141" s="81"/>
      <c r="E141" s="81" t="str">
        <f t="shared" si="191"/>
        <v xml:space="preserve"> </v>
      </c>
      <c r="F141" s="2"/>
      <c r="G141" s="86"/>
      <c r="H141" s="81" t="str">
        <f t="shared" si="139"/>
        <v xml:space="preserve"> </v>
      </c>
      <c r="I141" s="81"/>
      <c r="J141" s="2"/>
      <c r="K141" s="91"/>
      <c r="L141" s="81" t="str">
        <f t="shared" si="142"/>
        <v xml:space="preserve"> </v>
      </c>
      <c r="M141" s="98"/>
      <c r="N141" s="2"/>
      <c r="O141" s="91"/>
      <c r="P141" s="81" t="str">
        <f t="shared" si="145"/>
        <v xml:space="preserve"> </v>
      </c>
      <c r="Q141" s="98"/>
      <c r="R141" s="98"/>
      <c r="S141" s="92"/>
    </row>
    <row r="142" spans="2:19" hidden="1">
      <c r="B142" s="79"/>
      <c r="C142" s="5"/>
      <c r="D142" s="10"/>
      <c r="E142" s="5"/>
      <c r="F142" s="2"/>
      <c r="G142" s="5"/>
      <c r="H142" s="81"/>
      <c r="I142" s="81"/>
      <c r="J142" s="2"/>
      <c r="K142" s="5"/>
      <c r="L142" s="81"/>
      <c r="M142" s="81"/>
      <c r="N142" s="2"/>
      <c r="O142" s="5"/>
      <c r="P142" s="81"/>
      <c r="Q142" s="81"/>
      <c r="R142" s="98"/>
      <c r="S142" s="92"/>
    </row>
    <row r="143" spans="2:19" hidden="1">
      <c r="B143" s="82" t="s">
        <v>0</v>
      </c>
      <c r="C143" s="83">
        <f t="shared" ref="C143" si="237">SUM(C144:C148)</f>
        <v>0</v>
      </c>
      <c r="D143" s="84" t="str">
        <f t="shared" si="194"/>
        <v xml:space="preserve"> </v>
      </c>
      <c r="E143" s="84">
        <f t="shared" si="195"/>
        <v>0</v>
      </c>
      <c r="F143" s="2"/>
      <c r="G143" s="83">
        <f t="shared" ref="G143" si="238">SUM(G144:G148)</f>
        <v>0</v>
      </c>
      <c r="H143" s="84" t="str">
        <f t="shared" ref="H143" si="239">IF(G143=0," ",I143/G143)</f>
        <v xml:space="preserve"> </v>
      </c>
      <c r="I143" s="84">
        <f t="shared" ref="I143" si="240">SUM(I144:I148)</f>
        <v>0</v>
      </c>
      <c r="J143" s="85"/>
      <c r="K143" s="83">
        <f t="shared" ref="K143" si="241">SUM(K144:K148)</f>
        <v>0</v>
      </c>
      <c r="L143" s="84" t="str">
        <f t="shared" ref="L143" si="242">IF(K143=0," ",M143/K143)</f>
        <v xml:space="preserve"> </v>
      </c>
      <c r="M143" s="84">
        <f t="shared" ref="M143" si="243">SUM(M144:M148)</f>
        <v>0</v>
      </c>
      <c r="N143" s="85"/>
      <c r="O143" s="83">
        <f t="shared" ref="O143" si="244">SUM(O144:O148)</f>
        <v>0</v>
      </c>
      <c r="P143" s="84" t="str">
        <f t="shared" ref="P143" si="245">IF(O143=0," ",Q143/O143)</f>
        <v xml:space="preserve"> </v>
      </c>
      <c r="Q143" s="84">
        <f t="shared" ref="Q143" si="246">SUM(Q144:Q148)</f>
        <v>0</v>
      </c>
      <c r="R143" s="98"/>
      <c r="S143" s="92"/>
    </row>
    <row r="144" spans="2:19" hidden="1">
      <c r="B144" s="79">
        <f t="shared" ref="B144" si="247">WORKDAY(B141,1)</f>
        <v>45628</v>
      </c>
      <c r="C144" s="86">
        <f t="shared" ref="C144:C148" si="248">G144+K144+O144</f>
        <v>0</v>
      </c>
      <c r="D144" s="81"/>
      <c r="E144" s="81" t="str">
        <f t="shared" ref="E144" si="249">IF(C144=0," ",D144*C144)</f>
        <v xml:space="preserve"> </v>
      </c>
      <c r="F144" s="2"/>
      <c r="G144" s="86"/>
      <c r="H144" s="81" t="str">
        <f t="shared" si="139"/>
        <v xml:space="preserve"> </v>
      </c>
      <c r="I144" s="81"/>
      <c r="J144" s="2"/>
      <c r="K144" s="86"/>
      <c r="L144" s="81" t="str">
        <f t="shared" si="142"/>
        <v xml:space="preserve"> </v>
      </c>
      <c r="M144" s="81"/>
      <c r="N144" s="2"/>
      <c r="O144" s="90"/>
      <c r="P144" s="81" t="str">
        <f t="shared" si="145"/>
        <v xml:space="preserve"> </v>
      </c>
      <c r="Q144" s="98"/>
      <c r="R144" s="98"/>
      <c r="S144" s="92"/>
    </row>
    <row r="145" spans="2:19" hidden="1">
      <c r="B145" s="79">
        <f t="shared" ref="B145" si="250">WORKDAY(B144,1)</f>
        <v>45629</v>
      </c>
      <c r="C145" s="86">
        <f t="shared" si="248"/>
        <v>0</v>
      </c>
      <c r="D145" s="81"/>
      <c r="E145" s="81" t="str">
        <f t="shared" si="191"/>
        <v xml:space="preserve"> </v>
      </c>
      <c r="F145" s="2"/>
      <c r="G145" s="86"/>
      <c r="H145" s="81" t="str">
        <f t="shared" si="139"/>
        <v xml:space="preserve"> </v>
      </c>
      <c r="I145" s="81"/>
      <c r="J145" s="2"/>
      <c r="K145" s="91"/>
      <c r="L145" s="81" t="str">
        <f t="shared" si="142"/>
        <v xml:space="preserve"> </v>
      </c>
      <c r="M145" s="98"/>
      <c r="N145" s="2"/>
      <c r="O145" s="91"/>
      <c r="P145" s="81" t="str">
        <f t="shared" si="145"/>
        <v xml:space="preserve"> </v>
      </c>
      <c r="Q145" s="98"/>
      <c r="R145" s="98"/>
      <c r="S145" s="92"/>
    </row>
    <row r="146" spans="2:19" hidden="1">
      <c r="B146" s="79">
        <f t="shared" si="178"/>
        <v>45630</v>
      </c>
      <c r="C146" s="86">
        <f t="shared" si="248"/>
        <v>0</v>
      </c>
      <c r="D146" s="81"/>
      <c r="E146" s="81" t="str">
        <f t="shared" si="191"/>
        <v xml:space="preserve"> </v>
      </c>
      <c r="F146" s="2"/>
      <c r="G146" s="86"/>
      <c r="H146" s="81" t="str">
        <f t="shared" si="139"/>
        <v xml:space="preserve"> </v>
      </c>
      <c r="I146" s="81"/>
      <c r="J146" s="2"/>
      <c r="K146" s="91"/>
      <c r="L146" s="81" t="str">
        <f t="shared" si="142"/>
        <v xml:space="preserve"> </v>
      </c>
      <c r="M146" s="98"/>
      <c r="N146" s="2"/>
      <c r="O146" s="91"/>
      <c r="P146" s="81" t="str">
        <f t="shared" si="145"/>
        <v xml:space="preserve"> </v>
      </c>
      <c r="Q146" s="98"/>
      <c r="R146" s="98"/>
      <c r="S146" s="92"/>
    </row>
    <row r="147" spans="2:19" hidden="1">
      <c r="B147" s="79">
        <f t="shared" si="178"/>
        <v>45631</v>
      </c>
      <c r="C147" s="86">
        <f t="shared" si="248"/>
        <v>0</v>
      </c>
      <c r="D147" s="81"/>
      <c r="E147" s="81" t="str">
        <f t="shared" si="191"/>
        <v xml:space="preserve"> </v>
      </c>
      <c r="F147" s="2"/>
      <c r="G147" s="86"/>
      <c r="H147" s="81" t="str">
        <f t="shared" si="139"/>
        <v xml:space="preserve"> </v>
      </c>
      <c r="I147" s="81"/>
      <c r="J147" s="2"/>
      <c r="K147" s="91"/>
      <c r="L147" s="81" t="str">
        <f t="shared" si="142"/>
        <v xml:space="preserve"> </v>
      </c>
      <c r="M147" s="98"/>
      <c r="N147" s="2"/>
      <c r="O147" s="91"/>
      <c r="P147" s="81" t="str">
        <f t="shared" si="145"/>
        <v xml:space="preserve"> </v>
      </c>
      <c r="Q147" s="98"/>
      <c r="R147" s="98"/>
      <c r="S147" s="92"/>
    </row>
    <row r="148" spans="2:19" hidden="1">
      <c r="B148" s="79">
        <f t="shared" si="178"/>
        <v>45632</v>
      </c>
      <c r="C148" s="86">
        <f t="shared" si="248"/>
        <v>0</v>
      </c>
      <c r="D148" s="81"/>
      <c r="E148" s="81" t="str">
        <f t="shared" si="191"/>
        <v xml:space="preserve"> </v>
      </c>
      <c r="F148" s="2"/>
      <c r="G148" s="86"/>
      <c r="H148" s="81" t="str">
        <f t="shared" si="139"/>
        <v xml:space="preserve"> </v>
      </c>
      <c r="I148" s="81"/>
      <c r="J148" s="2"/>
      <c r="K148" s="91"/>
      <c r="L148" s="81" t="str">
        <f t="shared" si="142"/>
        <v xml:space="preserve"> </v>
      </c>
      <c r="M148" s="98"/>
      <c r="N148" s="2"/>
      <c r="O148" s="91"/>
      <c r="P148" s="81" t="str">
        <f t="shared" si="145"/>
        <v xml:space="preserve"> </v>
      </c>
      <c r="Q148" s="98"/>
      <c r="R148" s="98"/>
      <c r="S148" s="92"/>
    </row>
    <row r="149" spans="2:19" hidden="1">
      <c r="B149" s="79"/>
      <c r="C149" s="5"/>
      <c r="D149" s="10"/>
      <c r="E149" s="5"/>
      <c r="F149" s="2"/>
      <c r="G149" s="5"/>
      <c r="H149" s="81"/>
      <c r="I149" s="81"/>
      <c r="J149" s="2"/>
      <c r="K149" s="5"/>
      <c r="L149" s="81"/>
      <c r="M149" s="81"/>
      <c r="N149" s="2"/>
      <c r="O149" s="5"/>
      <c r="P149" s="81"/>
      <c r="Q149" s="81"/>
      <c r="R149" s="98"/>
      <c r="S149" s="92"/>
    </row>
    <row r="150" spans="2:19" hidden="1">
      <c r="B150" s="82" t="s">
        <v>0</v>
      </c>
      <c r="C150" s="83">
        <f t="shared" ref="C150" si="251">SUM(C151:C155)</f>
        <v>0</v>
      </c>
      <c r="D150" s="84" t="str">
        <f t="shared" si="194"/>
        <v xml:space="preserve"> </v>
      </c>
      <c r="E150" s="84">
        <f t="shared" si="195"/>
        <v>0</v>
      </c>
      <c r="F150" s="2"/>
      <c r="G150" s="83">
        <f t="shared" ref="G150" si="252">SUM(G151:G155)</f>
        <v>0</v>
      </c>
      <c r="H150" s="84" t="str">
        <f t="shared" ref="H150" si="253">IF(G150=0," ",I150/G150)</f>
        <v xml:space="preserve"> </v>
      </c>
      <c r="I150" s="84">
        <f t="shared" ref="I150" si="254">SUM(I151:I155)</f>
        <v>0</v>
      </c>
      <c r="J150" s="85"/>
      <c r="K150" s="83">
        <f t="shared" ref="K150" si="255">SUM(K151:K155)</f>
        <v>0</v>
      </c>
      <c r="L150" s="84" t="str">
        <f t="shared" ref="L150" si="256">IF(K150=0," ",M150/K150)</f>
        <v xml:space="preserve"> </v>
      </c>
      <c r="M150" s="84">
        <f t="shared" ref="M150" si="257">SUM(M151:M155)</f>
        <v>0</v>
      </c>
      <c r="N150" s="85"/>
      <c r="O150" s="83">
        <f t="shared" ref="O150" si="258">SUM(O151:O155)</f>
        <v>0</v>
      </c>
      <c r="P150" s="84" t="str">
        <f t="shared" ref="P150" si="259">IF(O150=0," ",Q150/O150)</f>
        <v xml:space="preserve"> </v>
      </c>
      <c r="Q150" s="84">
        <f t="shared" ref="Q150" si="260">SUM(Q151:Q155)</f>
        <v>0</v>
      </c>
      <c r="R150" s="98"/>
      <c r="S150" s="92"/>
    </row>
    <row r="151" spans="2:19" hidden="1">
      <c r="B151" s="79">
        <f t="shared" ref="B151" si="261">WORKDAY(B148,1)</f>
        <v>45635</v>
      </c>
      <c r="C151" s="86">
        <f t="shared" ref="C151:C155" si="262">G151+K151+O151</f>
        <v>0</v>
      </c>
      <c r="D151" s="81"/>
      <c r="E151" s="81" t="str">
        <f t="shared" ref="E151" si="263">IF(C151=0," ",D151*C151)</f>
        <v xml:space="preserve"> </v>
      </c>
      <c r="F151" s="2"/>
      <c r="G151" s="86"/>
      <c r="H151" s="81" t="str">
        <f t="shared" si="139"/>
        <v xml:space="preserve"> </v>
      </c>
      <c r="I151" s="81"/>
      <c r="J151" s="2"/>
      <c r="K151" s="86"/>
      <c r="L151" s="81" t="str">
        <f t="shared" si="142"/>
        <v xml:space="preserve"> </v>
      </c>
      <c r="M151" s="81"/>
      <c r="N151" s="2"/>
      <c r="O151" s="90"/>
      <c r="P151" s="81" t="str">
        <f t="shared" si="145"/>
        <v xml:space="preserve"> </v>
      </c>
      <c r="Q151" s="98"/>
      <c r="R151" s="98"/>
      <c r="S151" s="92"/>
    </row>
    <row r="152" spans="2:19" hidden="1">
      <c r="B152" s="79">
        <f t="shared" ref="B152" si="264">WORKDAY(B151,1)</f>
        <v>45636</v>
      </c>
      <c r="C152" s="86">
        <f t="shared" si="262"/>
        <v>0</v>
      </c>
      <c r="D152" s="81"/>
      <c r="E152" s="81" t="str">
        <f t="shared" si="191"/>
        <v xml:space="preserve"> </v>
      </c>
      <c r="F152" s="2"/>
      <c r="G152" s="86"/>
      <c r="H152" s="81" t="str">
        <f t="shared" si="139"/>
        <v xml:space="preserve"> </v>
      </c>
      <c r="I152" s="81"/>
      <c r="J152" s="2"/>
      <c r="K152" s="91"/>
      <c r="L152" s="81" t="str">
        <f t="shared" si="142"/>
        <v xml:space="preserve"> </v>
      </c>
      <c r="M152" s="98"/>
      <c r="N152" s="2"/>
      <c r="O152" s="91"/>
      <c r="P152" s="81" t="str">
        <f t="shared" si="145"/>
        <v xml:space="preserve"> </v>
      </c>
      <c r="Q152" s="98"/>
      <c r="R152" s="98"/>
      <c r="S152" s="92"/>
    </row>
    <row r="153" spans="2:19" hidden="1">
      <c r="B153" s="79">
        <f t="shared" si="178"/>
        <v>45637</v>
      </c>
      <c r="C153" s="86">
        <f t="shared" si="262"/>
        <v>0</v>
      </c>
      <c r="D153" s="81"/>
      <c r="E153" s="81" t="str">
        <f t="shared" si="191"/>
        <v xml:space="preserve"> </v>
      </c>
      <c r="F153" s="2"/>
      <c r="G153" s="86"/>
      <c r="H153" s="81" t="str">
        <f t="shared" si="139"/>
        <v xml:space="preserve"> </v>
      </c>
      <c r="I153" s="81"/>
      <c r="J153" s="2"/>
      <c r="K153" s="91"/>
      <c r="L153" s="81" t="str">
        <f t="shared" si="142"/>
        <v xml:space="preserve"> </v>
      </c>
      <c r="M153" s="98"/>
      <c r="N153" s="2"/>
      <c r="O153" s="91"/>
      <c r="P153" s="81" t="str">
        <f t="shared" si="145"/>
        <v xml:space="preserve"> </v>
      </c>
      <c r="Q153" s="98"/>
      <c r="R153" s="98"/>
      <c r="S153" s="92"/>
    </row>
    <row r="154" spans="2:19" hidden="1">
      <c r="B154" s="79">
        <f t="shared" si="178"/>
        <v>45638</v>
      </c>
      <c r="C154" s="86">
        <f t="shared" si="262"/>
        <v>0</v>
      </c>
      <c r="D154" s="81"/>
      <c r="E154" s="81" t="str">
        <f t="shared" si="191"/>
        <v xml:space="preserve"> </v>
      </c>
      <c r="F154" s="2"/>
      <c r="G154" s="86"/>
      <c r="H154" s="81" t="str">
        <f t="shared" si="139"/>
        <v xml:space="preserve"> </v>
      </c>
      <c r="I154" s="81"/>
      <c r="J154" s="2"/>
      <c r="K154" s="91"/>
      <c r="L154" s="81" t="str">
        <f t="shared" si="142"/>
        <v xml:space="preserve"> </v>
      </c>
      <c r="M154" s="98"/>
      <c r="N154" s="2"/>
      <c r="O154" s="91"/>
      <c r="P154" s="81" t="str">
        <f t="shared" si="145"/>
        <v xml:space="preserve"> </v>
      </c>
      <c r="Q154" s="98"/>
      <c r="R154" s="98"/>
      <c r="S154" s="92"/>
    </row>
    <row r="155" spans="2:19" hidden="1">
      <c r="B155" s="79">
        <f t="shared" si="178"/>
        <v>45639</v>
      </c>
      <c r="C155" s="86">
        <f t="shared" si="262"/>
        <v>0</v>
      </c>
      <c r="D155" s="81"/>
      <c r="E155" s="81" t="str">
        <f t="shared" si="191"/>
        <v xml:space="preserve"> </v>
      </c>
      <c r="F155" s="2"/>
      <c r="G155" s="86"/>
      <c r="H155" s="81" t="str">
        <f t="shared" si="139"/>
        <v xml:space="preserve"> </v>
      </c>
      <c r="I155" s="81"/>
      <c r="J155" s="2"/>
      <c r="K155" s="91"/>
      <c r="L155" s="81" t="str">
        <f t="shared" si="142"/>
        <v xml:space="preserve"> </v>
      </c>
      <c r="M155" s="98"/>
      <c r="N155" s="2"/>
      <c r="O155" s="91"/>
      <c r="P155" s="81" t="str">
        <f t="shared" si="145"/>
        <v xml:space="preserve"> </v>
      </c>
      <c r="Q155" s="98"/>
      <c r="R155" s="98"/>
      <c r="S155" s="92"/>
    </row>
    <row r="156" spans="2:19" hidden="1">
      <c r="B156" s="79"/>
      <c r="C156" s="5"/>
      <c r="D156" s="10"/>
      <c r="E156" s="5"/>
      <c r="F156" s="2"/>
      <c r="G156" s="5"/>
      <c r="H156" s="81"/>
      <c r="I156" s="81"/>
      <c r="J156" s="2"/>
      <c r="K156" s="5"/>
      <c r="L156" s="81"/>
      <c r="M156" s="81"/>
      <c r="N156" s="2"/>
      <c r="O156" s="5"/>
      <c r="P156" s="81"/>
      <c r="Q156" s="81"/>
      <c r="R156" s="98"/>
      <c r="S156" s="92"/>
    </row>
    <row r="157" spans="2:19" hidden="1">
      <c r="B157" s="82" t="s">
        <v>0</v>
      </c>
      <c r="C157" s="83">
        <f t="shared" ref="C157" si="265">SUM(C158:C162)</f>
        <v>0</v>
      </c>
      <c r="D157" s="84" t="str">
        <f t="shared" si="194"/>
        <v xml:space="preserve"> </v>
      </c>
      <c r="E157" s="84">
        <f t="shared" si="195"/>
        <v>0</v>
      </c>
      <c r="F157" s="2"/>
      <c r="G157" s="83">
        <f t="shared" ref="G157" si="266">SUM(G158:G162)</f>
        <v>0</v>
      </c>
      <c r="H157" s="84" t="str">
        <f t="shared" ref="H157:H218" si="267">IF(G157=0," ",I157/G157)</f>
        <v xml:space="preserve"> </v>
      </c>
      <c r="I157" s="84">
        <f t="shared" ref="I157" si="268">SUM(I158:I162)</f>
        <v>0</v>
      </c>
      <c r="J157" s="85"/>
      <c r="K157" s="83">
        <f t="shared" ref="K157" si="269">SUM(K158:K162)</f>
        <v>0</v>
      </c>
      <c r="L157" s="84" t="str">
        <f t="shared" ref="L157:L218" si="270">IF(K157=0," ",M157/K157)</f>
        <v xml:space="preserve"> </v>
      </c>
      <c r="M157" s="84">
        <f t="shared" ref="M157" si="271">SUM(M158:M162)</f>
        <v>0</v>
      </c>
      <c r="N157" s="85"/>
      <c r="O157" s="83">
        <f t="shared" ref="O157" si="272">SUM(O158:O162)</f>
        <v>0</v>
      </c>
      <c r="P157" s="84" t="str">
        <f t="shared" ref="P157:P218" si="273">IF(O157=0," ",Q157/O157)</f>
        <v xml:space="preserve"> </v>
      </c>
      <c r="Q157" s="84">
        <f t="shared" ref="Q157" si="274">SUM(Q158:Q162)</f>
        <v>0</v>
      </c>
      <c r="R157" s="98"/>
      <c r="S157" s="92"/>
    </row>
    <row r="158" spans="2:19" hidden="1">
      <c r="B158" s="79">
        <f t="shared" ref="B158" si="275">WORKDAY(B155,1)</f>
        <v>45642</v>
      </c>
      <c r="C158" s="86">
        <f t="shared" ref="C158:C162" si="276">G158+K158+O158</f>
        <v>0</v>
      </c>
      <c r="D158" s="81"/>
      <c r="E158" s="81" t="str">
        <f t="shared" ref="E158" si="277">IF(C158=0," ",D158*C158)</f>
        <v xml:space="preserve"> </v>
      </c>
      <c r="F158" s="2"/>
      <c r="G158" s="86"/>
      <c r="H158" s="81" t="str">
        <f t="shared" si="267"/>
        <v xml:space="preserve"> </v>
      </c>
      <c r="I158" s="81"/>
      <c r="J158" s="2"/>
      <c r="K158" s="86"/>
      <c r="L158" s="81" t="str">
        <f t="shared" si="270"/>
        <v xml:space="preserve"> </v>
      </c>
      <c r="M158" s="81"/>
      <c r="N158" s="2"/>
      <c r="O158" s="90"/>
      <c r="P158" s="81" t="str">
        <f t="shared" si="273"/>
        <v xml:space="preserve"> </v>
      </c>
      <c r="Q158" s="98"/>
      <c r="R158" s="98"/>
      <c r="S158" s="92"/>
    </row>
    <row r="159" spans="2:19" hidden="1">
      <c r="B159" s="79">
        <f t="shared" ref="B159" si="278">WORKDAY(B158,1)</f>
        <v>45643</v>
      </c>
      <c r="C159" s="86">
        <f t="shared" si="276"/>
        <v>0</v>
      </c>
      <c r="D159" s="81"/>
      <c r="E159" s="81" t="str">
        <f t="shared" si="191"/>
        <v xml:space="preserve"> </v>
      </c>
      <c r="F159" s="2"/>
      <c r="G159" s="86"/>
      <c r="H159" s="81" t="str">
        <f t="shared" si="267"/>
        <v xml:space="preserve"> </v>
      </c>
      <c r="I159" s="81"/>
      <c r="J159" s="2"/>
      <c r="K159" s="91"/>
      <c r="L159" s="81" t="str">
        <f t="shared" si="270"/>
        <v xml:space="preserve"> </v>
      </c>
      <c r="M159" s="98"/>
      <c r="N159" s="2"/>
      <c r="O159" s="91"/>
      <c r="P159" s="81" t="str">
        <f t="shared" si="273"/>
        <v xml:space="preserve"> </v>
      </c>
      <c r="Q159" s="98"/>
      <c r="R159" s="98"/>
      <c r="S159" s="92"/>
    </row>
    <row r="160" spans="2:19" hidden="1">
      <c r="B160" s="79">
        <f t="shared" si="178"/>
        <v>45644</v>
      </c>
      <c r="C160" s="86">
        <f t="shared" si="276"/>
        <v>0</v>
      </c>
      <c r="D160" s="81"/>
      <c r="E160" s="81" t="str">
        <f t="shared" si="191"/>
        <v xml:space="preserve"> </v>
      </c>
      <c r="F160" s="2"/>
      <c r="G160" s="86"/>
      <c r="H160" s="81" t="str">
        <f t="shared" si="267"/>
        <v xml:space="preserve"> </v>
      </c>
      <c r="I160" s="81"/>
      <c r="J160" s="2"/>
      <c r="K160" s="91"/>
      <c r="L160" s="81" t="str">
        <f t="shared" si="270"/>
        <v xml:space="preserve"> </v>
      </c>
      <c r="M160" s="98"/>
      <c r="N160" s="2"/>
      <c r="O160" s="91"/>
      <c r="P160" s="81" t="str">
        <f t="shared" si="273"/>
        <v xml:space="preserve"> </v>
      </c>
      <c r="Q160" s="98"/>
      <c r="R160" s="98"/>
      <c r="S160" s="92"/>
    </row>
    <row r="161" spans="2:19" hidden="1">
      <c r="B161" s="79">
        <f t="shared" si="178"/>
        <v>45645</v>
      </c>
      <c r="C161" s="86">
        <f t="shared" si="276"/>
        <v>0</v>
      </c>
      <c r="D161" s="81"/>
      <c r="E161" s="81" t="str">
        <f t="shared" si="191"/>
        <v xml:space="preserve"> </v>
      </c>
      <c r="F161" s="2"/>
      <c r="G161" s="86"/>
      <c r="H161" s="81" t="str">
        <f t="shared" si="267"/>
        <v xml:space="preserve"> </v>
      </c>
      <c r="I161" s="81"/>
      <c r="J161" s="2"/>
      <c r="K161" s="91"/>
      <c r="L161" s="81" t="str">
        <f t="shared" si="270"/>
        <v xml:space="preserve"> </v>
      </c>
      <c r="M161" s="98"/>
      <c r="N161" s="2"/>
      <c r="O161" s="91"/>
      <c r="P161" s="81" t="str">
        <f t="shared" si="273"/>
        <v xml:space="preserve"> </v>
      </c>
      <c r="Q161" s="98"/>
      <c r="R161" s="98"/>
      <c r="S161" s="92"/>
    </row>
    <row r="162" spans="2:19" hidden="1">
      <c r="B162" s="79">
        <f t="shared" si="178"/>
        <v>45646</v>
      </c>
      <c r="C162" s="86">
        <f t="shared" si="276"/>
        <v>0</v>
      </c>
      <c r="D162" s="81"/>
      <c r="E162" s="81" t="str">
        <f t="shared" si="191"/>
        <v xml:space="preserve"> </v>
      </c>
      <c r="F162" s="2"/>
      <c r="G162" s="86"/>
      <c r="H162" s="81" t="str">
        <f t="shared" si="267"/>
        <v xml:space="preserve"> </v>
      </c>
      <c r="I162" s="81"/>
      <c r="J162" s="2"/>
      <c r="K162" s="91"/>
      <c r="L162" s="81" t="str">
        <f t="shared" si="270"/>
        <v xml:space="preserve"> </v>
      </c>
      <c r="M162" s="98"/>
      <c r="N162" s="2"/>
      <c r="O162" s="91"/>
      <c r="P162" s="81" t="str">
        <f t="shared" si="273"/>
        <v xml:space="preserve"> </v>
      </c>
      <c r="Q162" s="98"/>
      <c r="R162" s="98"/>
      <c r="S162" s="92"/>
    </row>
    <row r="163" spans="2:19" hidden="1">
      <c r="B163" s="79"/>
      <c r="C163" s="5"/>
      <c r="D163" s="10"/>
      <c r="E163" s="5"/>
      <c r="F163" s="2"/>
      <c r="G163" s="5"/>
      <c r="H163" s="81"/>
      <c r="I163" s="81"/>
      <c r="J163" s="2"/>
      <c r="K163" s="5"/>
      <c r="L163" s="81"/>
      <c r="M163" s="81"/>
      <c r="N163" s="2"/>
      <c r="O163" s="5"/>
      <c r="P163" s="81"/>
      <c r="Q163" s="81"/>
      <c r="R163" s="98"/>
      <c r="S163" s="92"/>
    </row>
    <row r="164" spans="2:19" hidden="1">
      <c r="B164" s="82" t="s">
        <v>0</v>
      </c>
      <c r="C164" s="83">
        <f t="shared" ref="C164" si="279">SUM(C165:C169)</f>
        <v>0</v>
      </c>
      <c r="D164" s="84" t="str">
        <f t="shared" si="194"/>
        <v xml:space="preserve"> </v>
      </c>
      <c r="E164" s="84">
        <f t="shared" si="195"/>
        <v>0</v>
      </c>
      <c r="F164" s="2"/>
      <c r="G164" s="83">
        <f t="shared" ref="G164" si="280">SUM(G165:G169)</f>
        <v>0</v>
      </c>
      <c r="H164" s="84" t="str">
        <f t="shared" ref="H164" si="281">IF(G164=0," ",I164/G164)</f>
        <v xml:space="preserve"> </v>
      </c>
      <c r="I164" s="84">
        <f t="shared" ref="I164" si="282">SUM(I165:I169)</f>
        <v>0</v>
      </c>
      <c r="J164" s="85"/>
      <c r="K164" s="83">
        <f t="shared" ref="K164" si="283">SUM(K165:K169)</f>
        <v>0</v>
      </c>
      <c r="L164" s="84" t="str">
        <f t="shared" ref="L164" si="284">IF(K164=0," ",M164/K164)</f>
        <v xml:space="preserve"> </v>
      </c>
      <c r="M164" s="84">
        <f t="shared" ref="M164" si="285">SUM(M165:M169)</f>
        <v>0</v>
      </c>
      <c r="N164" s="85"/>
      <c r="O164" s="83">
        <f t="shared" ref="O164" si="286">SUM(O165:O169)</f>
        <v>0</v>
      </c>
      <c r="P164" s="84" t="str">
        <f t="shared" ref="P164" si="287">IF(O164=0," ",Q164/O164)</f>
        <v xml:space="preserve"> </v>
      </c>
      <c r="Q164" s="84">
        <f t="shared" ref="Q164" si="288">SUM(Q165:Q169)</f>
        <v>0</v>
      </c>
      <c r="R164" s="98"/>
      <c r="S164" s="92"/>
    </row>
    <row r="165" spans="2:19" hidden="1">
      <c r="B165" s="79">
        <f t="shared" ref="B165" si="289">WORKDAY(B162,1)</f>
        <v>45649</v>
      </c>
      <c r="C165" s="86">
        <f t="shared" ref="C165:C169" si="290">G165+K165+O165</f>
        <v>0</v>
      </c>
      <c r="D165" s="81"/>
      <c r="E165" s="81" t="str">
        <f t="shared" ref="E165" si="291">IF(C165=0," ",D165*C165)</f>
        <v xml:space="preserve"> </v>
      </c>
      <c r="F165" s="2"/>
      <c r="G165" s="86"/>
      <c r="H165" s="81" t="str">
        <f t="shared" si="267"/>
        <v xml:space="preserve"> </v>
      </c>
      <c r="I165" s="81"/>
      <c r="J165" s="2"/>
      <c r="K165" s="86"/>
      <c r="L165" s="81" t="str">
        <f t="shared" si="270"/>
        <v xml:space="preserve"> </v>
      </c>
      <c r="M165" s="81"/>
      <c r="N165" s="2"/>
      <c r="O165" s="90"/>
      <c r="P165" s="81" t="str">
        <f t="shared" si="273"/>
        <v xml:space="preserve"> </v>
      </c>
      <c r="Q165" s="98"/>
      <c r="R165" s="98"/>
      <c r="S165" s="92"/>
    </row>
    <row r="166" spans="2:19" hidden="1">
      <c r="B166" s="79">
        <f t="shared" ref="B166" si="292">WORKDAY(B165,1)</f>
        <v>45650</v>
      </c>
      <c r="C166" s="86">
        <f t="shared" si="290"/>
        <v>0</v>
      </c>
      <c r="D166" s="81"/>
      <c r="E166" s="81" t="str">
        <f t="shared" si="191"/>
        <v xml:space="preserve"> </v>
      </c>
      <c r="F166" s="2"/>
      <c r="G166" s="86"/>
      <c r="H166" s="81" t="str">
        <f t="shared" si="267"/>
        <v xml:space="preserve"> </v>
      </c>
      <c r="I166" s="81"/>
      <c r="J166" s="2"/>
      <c r="K166" s="91"/>
      <c r="L166" s="81" t="str">
        <f t="shared" si="270"/>
        <v xml:space="preserve"> </v>
      </c>
      <c r="M166" s="98"/>
      <c r="N166" s="2"/>
      <c r="O166" s="91"/>
      <c r="P166" s="81" t="str">
        <f t="shared" si="273"/>
        <v xml:space="preserve"> </v>
      </c>
      <c r="Q166" s="98"/>
      <c r="R166" s="98"/>
      <c r="S166" s="92"/>
    </row>
    <row r="167" spans="2:19" hidden="1">
      <c r="B167" s="79">
        <f t="shared" si="178"/>
        <v>45651</v>
      </c>
      <c r="C167" s="86">
        <f t="shared" si="290"/>
        <v>0</v>
      </c>
      <c r="D167" s="81"/>
      <c r="E167" s="81" t="str">
        <f t="shared" si="191"/>
        <v xml:space="preserve"> </v>
      </c>
      <c r="F167" s="2"/>
      <c r="G167" s="86"/>
      <c r="H167" s="81" t="str">
        <f t="shared" si="267"/>
        <v xml:space="preserve"> </v>
      </c>
      <c r="I167" s="81"/>
      <c r="J167" s="2"/>
      <c r="K167" s="91"/>
      <c r="L167" s="81" t="str">
        <f t="shared" si="270"/>
        <v xml:space="preserve"> </v>
      </c>
      <c r="M167" s="98"/>
      <c r="N167" s="2"/>
      <c r="O167" s="91"/>
      <c r="P167" s="81" t="str">
        <f t="shared" si="273"/>
        <v xml:space="preserve"> </v>
      </c>
      <c r="Q167" s="98"/>
      <c r="R167" s="98"/>
      <c r="S167" s="92"/>
    </row>
    <row r="168" spans="2:19" hidden="1">
      <c r="B168" s="79">
        <f t="shared" si="178"/>
        <v>45652</v>
      </c>
      <c r="C168" s="86">
        <f t="shared" si="290"/>
        <v>0</v>
      </c>
      <c r="D168" s="81"/>
      <c r="E168" s="81" t="str">
        <f t="shared" si="191"/>
        <v xml:space="preserve"> </v>
      </c>
      <c r="F168" s="2"/>
      <c r="G168" s="86"/>
      <c r="H168" s="81" t="str">
        <f t="shared" si="267"/>
        <v xml:space="preserve"> </v>
      </c>
      <c r="I168" s="81"/>
      <c r="J168" s="2"/>
      <c r="K168" s="91"/>
      <c r="L168" s="81" t="str">
        <f t="shared" si="270"/>
        <v xml:space="preserve"> </v>
      </c>
      <c r="M168" s="98"/>
      <c r="N168" s="2"/>
      <c r="O168" s="91"/>
      <c r="P168" s="81" t="str">
        <f t="shared" si="273"/>
        <v xml:space="preserve"> </v>
      </c>
      <c r="Q168" s="98"/>
      <c r="R168" s="98"/>
      <c r="S168" s="92"/>
    </row>
    <row r="169" spans="2:19" hidden="1">
      <c r="B169" s="79">
        <f t="shared" si="178"/>
        <v>45653</v>
      </c>
      <c r="C169" s="86">
        <f t="shared" si="290"/>
        <v>0</v>
      </c>
      <c r="D169" s="81"/>
      <c r="E169" s="81" t="str">
        <f t="shared" si="191"/>
        <v xml:space="preserve"> </v>
      </c>
      <c r="F169" s="2"/>
      <c r="G169" s="86"/>
      <c r="H169" s="81" t="str">
        <f t="shared" si="267"/>
        <v xml:space="preserve"> </v>
      </c>
      <c r="I169" s="81"/>
      <c r="J169" s="2"/>
      <c r="K169" s="91"/>
      <c r="L169" s="81" t="str">
        <f t="shared" si="270"/>
        <v xml:space="preserve"> </v>
      </c>
      <c r="M169" s="98"/>
      <c r="N169" s="2"/>
      <c r="O169" s="91"/>
      <c r="P169" s="81" t="str">
        <f t="shared" si="273"/>
        <v xml:space="preserve"> </v>
      </c>
      <c r="Q169" s="98"/>
      <c r="R169" s="98"/>
      <c r="S169" s="92"/>
    </row>
    <row r="170" spans="2:19" hidden="1">
      <c r="B170" s="79"/>
      <c r="C170" s="5"/>
      <c r="D170" s="10"/>
      <c r="E170" s="5"/>
      <c r="F170" s="2"/>
      <c r="G170" s="5"/>
      <c r="H170" s="81"/>
      <c r="I170" s="81"/>
      <c r="J170" s="2"/>
      <c r="K170" s="5"/>
      <c r="L170" s="81"/>
      <c r="M170" s="81"/>
      <c r="N170" s="2"/>
      <c r="O170" s="5"/>
      <c r="P170" s="81"/>
      <c r="Q170" s="81"/>
      <c r="R170" s="98"/>
      <c r="S170" s="92"/>
    </row>
    <row r="171" spans="2:19" hidden="1">
      <c r="B171" s="82" t="s">
        <v>0</v>
      </c>
      <c r="C171" s="83">
        <f t="shared" ref="C171" si="293">SUM(C172:C176)</f>
        <v>0</v>
      </c>
      <c r="D171" s="84" t="str">
        <f t="shared" si="194"/>
        <v xml:space="preserve"> </v>
      </c>
      <c r="E171" s="84">
        <f t="shared" si="195"/>
        <v>0</v>
      </c>
      <c r="F171" s="2"/>
      <c r="G171" s="83">
        <f t="shared" ref="G171" si="294">SUM(G172:G176)</f>
        <v>0</v>
      </c>
      <c r="H171" s="84" t="str">
        <f t="shared" ref="H171" si="295">IF(G171=0," ",I171/G171)</f>
        <v xml:space="preserve"> </v>
      </c>
      <c r="I171" s="84">
        <f t="shared" ref="I171" si="296">SUM(I172:I176)</f>
        <v>0</v>
      </c>
      <c r="J171" s="85"/>
      <c r="K171" s="83">
        <f t="shared" ref="K171" si="297">SUM(K172:K176)</f>
        <v>0</v>
      </c>
      <c r="L171" s="84" t="str">
        <f t="shared" ref="L171" si="298">IF(K171=0," ",M171/K171)</f>
        <v xml:space="preserve"> </v>
      </c>
      <c r="M171" s="84">
        <f t="shared" ref="M171" si="299">SUM(M172:M176)</f>
        <v>0</v>
      </c>
      <c r="N171" s="85"/>
      <c r="O171" s="83">
        <f t="shared" ref="O171" si="300">SUM(O172:O176)</f>
        <v>0</v>
      </c>
      <c r="P171" s="84" t="str">
        <f t="shared" ref="P171" si="301">IF(O171=0," ",Q171/O171)</f>
        <v xml:space="preserve"> </v>
      </c>
      <c r="Q171" s="84">
        <f t="shared" ref="Q171" si="302">SUM(Q172:Q176)</f>
        <v>0</v>
      </c>
      <c r="R171" s="98"/>
      <c r="S171" s="92"/>
    </row>
    <row r="172" spans="2:19" hidden="1">
      <c r="B172" s="79">
        <f t="shared" ref="B172" si="303">WORKDAY(B169,1)</f>
        <v>45656</v>
      </c>
      <c r="C172" s="86">
        <f t="shared" ref="C172:C176" si="304">G172+K172+O172</f>
        <v>0</v>
      </c>
      <c r="D172" s="81"/>
      <c r="E172" s="81" t="str">
        <f t="shared" ref="E172" si="305">IF(C172=0," ",D172*C172)</f>
        <v xml:space="preserve"> </v>
      </c>
      <c r="F172" s="2"/>
      <c r="G172" s="86"/>
      <c r="H172" s="81" t="str">
        <f t="shared" si="267"/>
        <v xml:space="preserve"> </v>
      </c>
      <c r="I172" s="81"/>
      <c r="J172" s="2"/>
      <c r="K172" s="86"/>
      <c r="L172" s="81" t="str">
        <f t="shared" si="270"/>
        <v xml:space="preserve"> </v>
      </c>
      <c r="M172" s="81"/>
      <c r="N172" s="2"/>
      <c r="O172" s="90"/>
      <c r="P172" s="81" t="str">
        <f t="shared" si="273"/>
        <v xml:space="preserve"> </v>
      </c>
      <c r="Q172" s="98"/>
      <c r="R172" s="98"/>
      <c r="S172" s="92"/>
    </row>
    <row r="173" spans="2:19" hidden="1">
      <c r="B173" s="79">
        <f t="shared" ref="B173:B225" si="306">WORKDAY(B172,1)</f>
        <v>45657</v>
      </c>
      <c r="C173" s="86">
        <f t="shared" si="304"/>
        <v>0</v>
      </c>
      <c r="D173" s="81"/>
      <c r="E173" s="81" t="str">
        <f t="shared" si="191"/>
        <v xml:space="preserve"> </v>
      </c>
      <c r="F173" s="2"/>
      <c r="G173" s="86"/>
      <c r="H173" s="81" t="str">
        <f t="shared" si="267"/>
        <v xml:space="preserve"> </v>
      </c>
      <c r="I173" s="81"/>
      <c r="J173" s="2"/>
      <c r="K173" s="91"/>
      <c r="L173" s="81" t="str">
        <f t="shared" si="270"/>
        <v xml:space="preserve"> </v>
      </c>
      <c r="M173" s="98"/>
      <c r="N173" s="2"/>
      <c r="O173" s="91"/>
      <c r="P173" s="81" t="str">
        <f t="shared" si="273"/>
        <v xml:space="preserve"> </v>
      </c>
      <c r="Q173" s="98"/>
      <c r="R173" s="98"/>
      <c r="S173" s="92"/>
    </row>
    <row r="174" spans="2:19" hidden="1">
      <c r="B174" s="79">
        <f t="shared" si="306"/>
        <v>45658</v>
      </c>
      <c r="C174" s="86">
        <f t="shared" si="304"/>
        <v>0</v>
      </c>
      <c r="D174" s="81"/>
      <c r="E174" s="81" t="str">
        <f t="shared" si="191"/>
        <v xml:space="preserve"> </v>
      </c>
      <c r="F174" s="2"/>
      <c r="G174" s="86"/>
      <c r="H174" s="81" t="str">
        <f t="shared" si="267"/>
        <v xml:space="preserve"> </v>
      </c>
      <c r="I174" s="81"/>
      <c r="J174" s="2"/>
      <c r="K174" s="91"/>
      <c r="L174" s="81" t="str">
        <f t="shared" si="270"/>
        <v xml:space="preserve"> </v>
      </c>
      <c r="M174" s="98"/>
      <c r="N174" s="2"/>
      <c r="O174" s="91"/>
      <c r="P174" s="81" t="str">
        <f t="shared" si="273"/>
        <v xml:space="preserve"> </v>
      </c>
      <c r="Q174" s="98"/>
      <c r="R174" s="98"/>
      <c r="S174" s="92"/>
    </row>
    <row r="175" spans="2:19" hidden="1">
      <c r="B175" s="79">
        <f t="shared" si="306"/>
        <v>45659</v>
      </c>
      <c r="C175" s="86">
        <f t="shared" si="304"/>
        <v>0</v>
      </c>
      <c r="D175" s="81"/>
      <c r="E175" s="81" t="str">
        <f t="shared" si="191"/>
        <v xml:space="preserve"> </v>
      </c>
      <c r="F175" s="2"/>
      <c r="G175" s="86"/>
      <c r="H175" s="81" t="str">
        <f t="shared" si="267"/>
        <v xml:space="preserve"> </v>
      </c>
      <c r="I175" s="81"/>
      <c r="J175" s="2"/>
      <c r="K175" s="91"/>
      <c r="L175" s="81" t="str">
        <f t="shared" si="270"/>
        <v xml:space="preserve"> </v>
      </c>
      <c r="M175" s="98"/>
      <c r="N175" s="2"/>
      <c r="O175" s="91"/>
      <c r="P175" s="81" t="str">
        <f t="shared" si="273"/>
        <v xml:space="preserve"> </v>
      </c>
      <c r="Q175" s="98"/>
      <c r="R175" s="98"/>
      <c r="S175" s="92"/>
    </row>
    <row r="176" spans="2:19" hidden="1">
      <c r="B176" s="79">
        <f t="shared" si="306"/>
        <v>45660</v>
      </c>
      <c r="C176" s="86">
        <f t="shared" si="304"/>
        <v>0</v>
      </c>
      <c r="D176" s="81"/>
      <c r="E176" s="81" t="str">
        <f t="shared" si="191"/>
        <v xml:space="preserve"> </v>
      </c>
      <c r="F176" s="2"/>
      <c r="G176" s="86"/>
      <c r="H176" s="81" t="str">
        <f t="shared" si="267"/>
        <v xml:space="preserve"> </v>
      </c>
      <c r="I176" s="81"/>
      <c r="J176" s="2"/>
      <c r="K176" s="91"/>
      <c r="L176" s="81" t="str">
        <f t="shared" si="270"/>
        <v xml:space="preserve"> </v>
      </c>
      <c r="M176" s="98"/>
      <c r="N176" s="2"/>
      <c r="O176" s="91"/>
      <c r="P176" s="81" t="str">
        <f t="shared" si="273"/>
        <v xml:space="preserve"> </v>
      </c>
      <c r="Q176" s="98"/>
      <c r="R176" s="98"/>
      <c r="S176" s="92"/>
    </row>
    <row r="177" spans="2:19" hidden="1">
      <c r="B177" s="79"/>
      <c r="C177" s="5"/>
      <c r="D177" s="10"/>
      <c r="E177" s="5"/>
      <c r="F177" s="2"/>
      <c r="G177" s="5"/>
      <c r="H177" s="81"/>
      <c r="I177" s="81"/>
      <c r="J177" s="2"/>
      <c r="K177" s="5"/>
      <c r="L177" s="81"/>
      <c r="M177" s="81"/>
      <c r="N177" s="2"/>
      <c r="O177" s="5"/>
      <c r="P177" s="81"/>
      <c r="Q177" s="81"/>
      <c r="R177" s="98"/>
      <c r="S177" s="92"/>
    </row>
    <row r="178" spans="2:19" hidden="1">
      <c r="B178" s="82" t="s">
        <v>0</v>
      </c>
      <c r="C178" s="83">
        <f t="shared" ref="C178" si="307">SUM(C179:C183)</f>
        <v>0</v>
      </c>
      <c r="D178" s="84" t="str">
        <f t="shared" si="194"/>
        <v xml:space="preserve"> </v>
      </c>
      <c r="E178" s="84">
        <f t="shared" si="195"/>
        <v>0</v>
      </c>
      <c r="F178" s="2"/>
      <c r="G178" s="83">
        <f t="shared" ref="G178" si="308">SUM(G179:G183)</f>
        <v>0</v>
      </c>
      <c r="H178" s="84" t="str">
        <f t="shared" ref="H178" si="309">IF(G178=0," ",I178/G178)</f>
        <v xml:space="preserve"> </v>
      </c>
      <c r="I178" s="84">
        <f t="shared" ref="I178" si="310">SUM(I179:I183)</f>
        <v>0</v>
      </c>
      <c r="J178" s="85"/>
      <c r="K178" s="83">
        <f t="shared" ref="K178" si="311">SUM(K179:K183)</f>
        <v>0</v>
      </c>
      <c r="L178" s="84" t="str">
        <f t="shared" ref="L178" si="312">IF(K178=0," ",M178/K178)</f>
        <v xml:space="preserve"> </v>
      </c>
      <c r="M178" s="84">
        <f t="shared" ref="M178" si="313">SUM(M179:M183)</f>
        <v>0</v>
      </c>
      <c r="N178" s="85"/>
      <c r="O178" s="83">
        <f t="shared" ref="O178" si="314">SUM(O179:O183)</f>
        <v>0</v>
      </c>
      <c r="P178" s="84" t="str">
        <f t="shared" ref="P178" si="315">IF(O178=0," ",Q178/O178)</f>
        <v xml:space="preserve"> </v>
      </c>
      <c r="Q178" s="84">
        <f t="shared" ref="Q178" si="316">SUM(Q179:Q183)</f>
        <v>0</v>
      </c>
      <c r="R178" s="98"/>
      <c r="S178" s="92"/>
    </row>
    <row r="179" spans="2:19" hidden="1">
      <c r="B179" s="79">
        <f t="shared" ref="B179" si="317">WORKDAY(B176,1)</f>
        <v>45663</v>
      </c>
      <c r="C179" s="86">
        <f t="shared" ref="C179:C183" si="318">G179+K179+O179</f>
        <v>0</v>
      </c>
      <c r="D179" s="81"/>
      <c r="E179" s="81" t="str">
        <f t="shared" ref="E179:E239" si="319">IF(C179=0," ",D179*C179)</f>
        <v xml:space="preserve"> </v>
      </c>
      <c r="F179" s="2"/>
      <c r="G179" s="86"/>
      <c r="H179" s="81" t="str">
        <f t="shared" si="267"/>
        <v xml:space="preserve"> </v>
      </c>
      <c r="I179" s="81"/>
      <c r="J179" s="2"/>
      <c r="K179" s="86"/>
      <c r="L179" s="81" t="str">
        <f t="shared" si="270"/>
        <v xml:space="preserve"> </v>
      </c>
      <c r="M179" s="81"/>
      <c r="N179" s="2"/>
      <c r="O179" s="90"/>
      <c r="P179" s="81" t="str">
        <f t="shared" si="273"/>
        <v xml:space="preserve"> </v>
      </c>
      <c r="Q179" s="98"/>
      <c r="R179" s="98"/>
      <c r="S179" s="92"/>
    </row>
    <row r="180" spans="2:19" hidden="1">
      <c r="B180" s="79">
        <f t="shared" ref="B180" si="320">WORKDAY(B179,1)</f>
        <v>45664</v>
      </c>
      <c r="C180" s="86">
        <f t="shared" si="318"/>
        <v>0</v>
      </c>
      <c r="D180" s="81"/>
      <c r="E180" s="81" t="str">
        <f t="shared" si="319"/>
        <v xml:space="preserve"> </v>
      </c>
      <c r="F180" s="2"/>
      <c r="G180" s="86"/>
      <c r="H180" s="81" t="str">
        <f t="shared" si="267"/>
        <v xml:space="preserve"> </v>
      </c>
      <c r="I180" s="81"/>
      <c r="J180" s="2"/>
      <c r="K180" s="91"/>
      <c r="L180" s="81" t="str">
        <f t="shared" si="270"/>
        <v xml:space="preserve"> </v>
      </c>
      <c r="M180" s="98"/>
      <c r="N180" s="2"/>
      <c r="O180" s="91"/>
      <c r="P180" s="81" t="str">
        <f t="shared" si="273"/>
        <v xml:space="preserve"> </v>
      </c>
      <c r="Q180" s="98"/>
      <c r="R180" s="98"/>
      <c r="S180" s="92"/>
    </row>
    <row r="181" spans="2:19" hidden="1">
      <c r="B181" s="79">
        <f t="shared" si="306"/>
        <v>45665</v>
      </c>
      <c r="C181" s="86">
        <f t="shared" si="318"/>
        <v>0</v>
      </c>
      <c r="D181" s="81"/>
      <c r="E181" s="81" t="str">
        <f t="shared" si="319"/>
        <v xml:space="preserve"> </v>
      </c>
      <c r="F181" s="2"/>
      <c r="G181" s="86"/>
      <c r="H181" s="81" t="str">
        <f t="shared" si="267"/>
        <v xml:space="preserve"> </v>
      </c>
      <c r="I181" s="81"/>
      <c r="J181" s="2"/>
      <c r="K181" s="91"/>
      <c r="L181" s="81" t="str">
        <f t="shared" si="270"/>
        <v xml:space="preserve"> </v>
      </c>
      <c r="M181" s="98"/>
      <c r="N181" s="2"/>
      <c r="O181" s="91"/>
      <c r="P181" s="81" t="str">
        <f t="shared" si="273"/>
        <v xml:space="preserve"> </v>
      </c>
      <c r="Q181" s="98"/>
      <c r="R181" s="98"/>
      <c r="S181" s="92"/>
    </row>
    <row r="182" spans="2:19" hidden="1">
      <c r="B182" s="79">
        <f t="shared" si="306"/>
        <v>45666</v>
      </c>
      <c r="C182" s="86">
        <f t="shared" si="318"/>
        <v>0</v>
      </c>
      <c r="D182" s="81"/>
      <c r="E182" s="81" t="str">
        <f t="shared" si="319"/>
        <v xml:space="preserve"> </v>
      </c>
      <c r="F182" s="2"/>
      <c r="G182" s="86"/>
      <c r="H182" s="81" t="str">
        <f t="shared" si="267"/>
        <v xml:space="preserve"> </v>
      </c>
      <c r="I182" s="81"/>
      <c r="J182" s="2"/>
      <c r="K182" s="91"/>
      <c r="L182" s="81" t="str">
        <f t="shared" si="270"/>
        <v xml:space="preserve"> </v>
      </c>
      <c r="M182" s="98"/>
      <c r="N182" s="2"/>
      <c r="O182" s="91"/>
      <c r="P182" s="81" t="str">
        <f t="shared" si="273"/>
        <v xml:space="preserve"> </v>
      </c>
      <c r="Q182" s="98"/>
      <c r="R182" s="98"/>
      <c r="S182" s="92"/>
    </row>
    <row r="183" spans="2:19" hidden="1">
      <c r="B183" s="79">
        <f t="shared" si="306"/>
        <v>45667</v>
      </c>
      <c r="C183" s="86">
        <f t="shared" si="318"/>
        <v>0</v>
      </c>
      <c r="D183" s="81"/>
      <c r="E183" s="81" t="str">
        <f t="shared" si="319"/>
        <v xml:space="preserve"> </v>
      </c>
      <c r="F183" s="2"/>
      <c r="G183" s="86"/>
      <c r="H183" s="81" t="str">
        <f t="shared" si="267"/>
        <v xml:space="preserve"> </v>
      </c>
      <c r="I183" s="81"/>
      <c r="J183" s="2"/>
      <c r="K183" s="91"/>
      <c r="L183" s="81" t="str">
        <f t="shared" si="270"/>
        <v xml:space="preserve"> </v>
      </c>
      <c r="M183" s="98"/>
      <c r="N183" s="2"/>
      <c r="O183" s="91"/>
      <c r="P183" s="81" t="str">
        <f t="shared" si="273"/>
        <v xml:space="preserve"> </v>
      </c>
      <c r="Q183" s="98"/>
      <c r="R183" s="98"/>
      <c r="S183" s="92"/>
    </row>
    <row r="184" spans="2:19" hidden="1">
      <c r="B184" s="79"/>
      <c r="C184" s="5"/>
      <c r="D184" s="10"/>
      <c r="E184" s="5"/>
      <c r="F184" s="2"/>
      <c r="G184" s="5"/>
      <c r="H184" s="81"/>
      <c r="I184" s="81"/>
      <c r="J184" s="2"/>
      <c r="K184" s="5"/>
      <c r="L184" s="81"/>
      <c r="M184" s="81"/>
      <c r="N184" s="2"/>
      <c r="O184" s="5"/>
      <c r="P184" s="81"/>
      <c r="Q184" s="81"/>
      <c r="R184" s="98"/>
      <c r="S184" s="92"/>
    </row>
    <row r="185" spans="2:19" hidden="1">
      <c r="B185" s="82" t="s">
        <v>0</v>
      </c>
      <c r="C185" s="83">
        <f t="shared" ref="C185" si="321">SUM(C186:C190)</f>
        <v>0</v>
      </c>
      <c r="D185" s="84" t="str">
        <f t="shared" si="194"/>
        <v xml:space="preserve"> </v>
      </c>
      <c r="E185" s="84">
        <f t="shared" si="195"/>
        <v>0</v>
      </c>
      <c r="F185" s="2"/>
      <c r="G185" s="83">
        <f t="shared" ref="G185" si="322">SUM(G186:G190)</f>
        <v>0</v>
      </c>
      <c r="H185" s="84" t="str">
        <f t="shared" ref="H185" si="323">IF(G185=0," ",I185/G185)</f>
        <v xml:space="preserve"> </v>
      </c>
      <c r="I185" s="84">
        <f t="shared" ref="I185" si="324">SUM(I186:I190)</f>
        <v>0</v>
      </c>
      <c r="J185" s="85"/>
      <c r="K185" s="83">
        <f t="shared" ref="K185" si="325">SUM(K186:K190)</f>
        <v>0</v>
      </c>
      <c r="L185" s="84" t="str">
        <f t="shared" ref="L185" si="326">IF(K185=0," ",M185/K185)</f>
        <v xml:space="preserve"> </v>
      </c>
      <c r="M185" s="84">
        <f t="shared" ref="M185" si="327">SUM(M186:M190)</f>
        <v>0</v>
      </c>
      <c r="N185" s="85"/>
      <c r="O185" s="83">
        <f t="shared" ref="O185" si="328">SUM(O186:O190)</f>
        <v>0</v>
      </c>
      <c r="P185" s="84" t="str">
        <f t="shared" ref="P185" si="329">IF(O185=0," ",Q185/O185)</f>
        <v xml:space="preserve"> </v>
      </c>
      <c r="Q185" s="84">
        <f t="shared" ref="Q185" si="330">SUM(Q186:Q190)</f>
        <v>0</v>
      </c>
      <c r="R185" s="98"/>
      <c r="S185" s="92"/>
    </row>
    <row r="186" spans="2:19" hidden="1">
      <c r="B186" s="79">
        <f t="shared" ref="B186" si="331">WORKDAY(B183,1)</f>
        <v>45670</v>
      </c>
      <c r="C186" s="86">
        <f t="shared" ref="C186:C190" si="332">G186+K186+O186</f>
        <v>0</v>
      </c>
      <c r="D186" s="81"/>
      <c r="E186" s="81" t="str">
        <f t="shared" ref="E186" si="333">IF(C186=0," ",D186*C186)</f>
        <v xml:space="preserve"> </v>
      </c>
      <c r="F186" s="2"/>
      <c r="G186" s="86"/>
      <c r="H186" s="81" t="str">
        <f t="shared" si="267"/>
        <v xml:space="preserve"> </v>
      </c>
      <c r="I186" s="81"/>
      <c r="J186" s="2"/>
      <c r="K186" s="86"/>
      <c r="L186" s="81" t="str">
        <f t="shared" si="270"/>
        <v xml:space="preserve"> </v>
      </c>
      <c r="M186" s="81"/>
      <c r="N186" s="2"/>
      <c r="O186" s="90"/>
      <c r="P186" s="81" t="str">
        <f t="shared" si="273"/>
        <v xml:space="preserve"> </v>
      </c>
      <c r="Q186" s="98"/>
      <c r="R186" s="98"/>
      <c r="S186" s="92"/>
    </row>
    <row r="187" spans="2:19" hidden="1">
      <c r="B187" s="79">
        <f t="shared" ref="B187" si="334">WORKDAY(B186,1)</f>
        <v>45671</v>
      </c>
      <c r="C187" s="86">
        <f t="shared" si="332"/>
        <v>0</v>
      </c>
      <c r="D187" s="81"/>
      <c r="E187" s="81" t="str">
        <f t="shared" si="319"/>
        <v xml:space="preserve"> </v>
      </c>
      <c r="F187" s="2"/>
      <c r="G187" s="86"/>
      <c r="H187" s="81" t="str">
        <f t="shared" si="267"/>
        <v xml:space="preserve"> </v>
      </c>
      <c r="I187" s="81"/>
      <c r="J187" s="2"/>
      <c r="K187" s="91"/>
      <c r="L187" s="81" t="str">
        <f t="shared" si="270"/>
        <v xml:space="preserve"> </v>
      </c>
      <c r="M187" s="98"/>
      <c r="N187" s="2"/>
      <c r="O187" s="91"/>
      <c r="P187" s="81" t="str">
        <f t="shared" si="273"/>
        <v xml:space="preserve"> </v>
      </c>
      <c r="Q187" s="98"/>
      <c r="R187" s="98"/>
      <c r="S187" s="92"/>
    </row>
    <row r="188" spans="2:19" hidden="1">
      <c r="B188" s="79">
        <f t="shared" si="306"/>
        <v>45672</v>
      </c>
      <c r="C188" s="86">
        <f t="shared" si="332"/>
        <v>0</v>
      </c>
      <c r="D188" s="81"/>
      <c r="E188" s="81" t="str">
        <f t="shared" si="319"/>
        <v xml:space="preserve"> </v>
      </c>
      <c r="F188" s="2"/>
      <c r="G188" s="86"/>
      <c r="H188" s="81" t="str">
        <f t="shared" si="267"/>
        <v xml:space="preserve"> </v>
      </c>
      <c r="I188" s="81"/>
      <c r="J188" s="2"/>
      <c r="K188" s="91"/>
      <c r="L188" s="81" t="str">
        <f t="shared" si="270"/>
        <v xml:space="preserve"> </v>
      </c>
      <c r="M188" s="98"/>
      <c r="N188" s="2"/>
      <c r="O188" s="91"/>
      <c r="P188" s="81" t="str">
        <f t="shared" si="273"/>
        <v xml:space="preserve"> </v>
      </c>
      <c r="Q188" s="98"/>
      <c r="R188" s="98"/>
      <c r="S188" s="92"/>
    </row>
    <row r="189" spans="2:19" hidden="1">
      <c r="B189" s="79">
        <f t="shared" si="306"/>
        <v>45673</v>
      </c>
      <c r="C189" s="86">
        <f t="shared" si="332"/>
        <v>0</v>
      </c>
      <c r="D189" s="81"/>
      <c r="E189" s="81" t="str">
        <f t="shared" si="319"/>
        <v xml:space="preserve"> </v>
      </c>
      <c r="F189" s="2"/>
      <c r="G189" s="86"/>
      <c r="H189" s="81" t="str">
        <f t="shared" si="267"/>
        <v xml:space="preserve"> </v>
      </c>
      <c r="I189" s="81"/>
      <c r="J189" s="2"/>
      <c r="K189" s="91"/>
      <c r="L189" s="81" t="str">
        <f t="shared" si="270"/>
        <v xml:space="preserve"> </v>
      </c>
      <c r="M189" s="98"/>
      <c r="N189" s="2"/>
      <c r="O189" s="91"/>
      <c r="P189" s="81" t="str">
        <f t="shared" si="273"/>
        <v xml:space="preserve"> </v>
      </c>
      <c r="Q189" s="98"/>
      <c r="R189" s="98"/>
      <c r="S189" s="92"/>
    </row>
    <row r="190" spans="2:19" hidden="1">
      <c r="B190" s="79">
        <f t="shared" si="306"/>
        <v>45674</v>
      </c>
      <c r="C190" s="86">
        <f t="shared" si="332"/>
        <v>0</v>
      </c>
      <c r="D190" s="81"/>
      <c r="E190" s="81" t="str">
        <f t="shared" si="319"/>
        <v xml:space="preserve"> </v>
      </c>
      <c r="F190" s="2"/>
      <c r="G190" s="86"/>
      <c r="H190" s="81" t="str">
        <f t="shared" si="267"/>
        <v xml:space="preserve"> </v>
      </c>
      <c r="I190" s="81"/>
      <c r="J190" s="2"/>
      <c r="K190" s="91"/>
      <c r="L190" s="81" t="str">
        <f t="shared" si="270"/>
        <v xml:space="preserve"> </v>
      </c>
      <c r="M190" s="98"/>
      <c r="N190" s="2"/>
      <c r="O190" s="91"/>
      <c r="P190" s="81" t="str">
        <f t="shared" si="273"/>
        <v xml:space="preserve"> </v>
      </c>
      <c r="Q190" s="98"/>
      <c r="R190" s="98"/>
      <c r="S190" s="92"/>
    </row>
    <row r="191" spans="2:19" hidden="1">
      <c r="B191" s="79"/>
      <c r="C191" s="5"/>
      <c r="D191" s="10"/>
      <c r="E191" s="5"/>
      <c r="F191" s="2"/>
      <c r="G191" s="5"/>
      <c r="H191" s="81"/>
      <c r="I191" s="81"/>
      <c r="J191" s="2"/>
      <c r="K191" s="5"/>
      <c r="L191" s="81"/>
      <c r="M191" s="81"/>
      <c r="N191" s="2"/>
      <c r="O191" s="5"/>
      <c r="P191" s="81"/>
      <c r="Q191" s="81"/>
      <c r="R191" s="98"/>
      <c r="S191" s="92"/>
    </row>
    <row r="192" spans="2:19" hidden="1">
      <c r="B192" s="82" t="s">
        <v>0</v>
      </c>
      <c r="C192" s="83">
        <f t="shared" ref="C192" si="335">SUM(C193:C197)</f>
        <v>0</v>
      </c>
      <c r="D192" s="84" t="str">
        <f t="shared" ref="D192:D248" si="336">IF(C192=0," ",E192/C192)</f>
        <v xml:space="preserve"> </v>
      </c>
      <c r="E192" s="84">
        <f t="shared" ref="E192:E255" si="337">SUM(E193:E197)</f>
        <v>0</v>
      </c>
      <c r="F192" s="2"/>
      <c r="G192" s="83">
        <f t="shared" ref="G192" si="338">SUM(G193:G197)</f>
        <v>0</v>
      </c>
      <c r="H192" s="84" t="str">
        <f t="shared" ref="H192" si="339">IF(G192=0," ",I192/G192)</f>
        <v xml:space="preserve"> </v>
      </c>
      <c r="I192" s="84">
        <f t="shared" ref="I192" si="340">SUM(I193:I197)</f>
        <v>0</v>
      </c>
      <c r="J192" s="85"/>
      <c r="K192" s="83">
        <f t="shared" ref="K192" si="341">SUM(K193:K197)</f>
        <v>0</v>
      </c>
      <c r="L192" s="84" t="str">
        <f t="shared" ref="L192" si="342">IF(K192=0," ",M192/K192)</f>
        <v xml:space="preserve"> </v>
      </c>
      <c r="M192" s="84">
        <f t="shared" ref="M192" si="343">SUM(M193:M197)</f>
        <v>0</v>
      </c>
      <c r="N192" s="85"/>
      <c r="O192" s="83">
        <f t="shared" ref="O192" si="344">SUM(O193:O197)</f>
        <v>0</v>
      </c>
      <c r="P192" s="84" t="str">
        <f t="shared" ref="P192" si="345">IF(O192=0," ",Q192/O192)</f>
        <v xml:space="preserve"> </v>
      </c>
      <c r="Q192" s="84">
        <f t="shared" ref="Q192" si="346">SUM(Q193:Q197)</f>
        <v>0</v>
      </c>
      <c r="R192" s="98"/>
      <c r="S192" s="92"/>
    </row>
    <row r="193" spans="2:19" hidden="1">
      <c r="B193" s="79">
        <f t="shared" ref="B193" si="347">WORKDAY(B190,1)</f>
        <v>45677</v>
      </c>
      <c r="C193" s="86">
        <f t="shared" ref="C193:C197" si="348">G193+K193+O193</f>
        <v>0</v>
      </c>
      <c r="D193" s="81"/>
      <c r="E193" s="81" t="str">
        <f t="shared" ref="E193" si="349">IF(C193=0," ",D193*C193)</f>
        <v xml:space="preserve"> </v>
      </c>
      <c r="F193" s="2"/>
      <c r="G193" s="86"/>
      <c r="H193" s="81" t="str">
        <f t="shared" si="267"/>
        <v xml:space="preserve"> </v>
      </c>
      <c r="I193" s="81"/>
      <c r="J193" s="2"/>
      <c r="K193" s="86"/>
      <c r="L193" s="81" t="str">
        <f t="shared" si="270"/>
        <v xml:space="preserve"> </v>
      </c>
      <c r="M193" s="81"/>
      <c r="N193" s="2"/>
      <c r="O193" s="90"/>
      <c r="P193" s="81" t="str">
        <f t="shared" si="273"/>
        <v xml:space="preserve"> </v>
      </c>
      <c r="Q193" s="98"/>
      <c r="R193" s="98"/>
      <c r="S193" s="92"/>
    </row>
    <row r="194" spans="2:19" hidden="1">
      <c r="B194" s="79">
        <f t="shared" ref="B194" si="350">WORKDAY(B193,1)</f>
        <v>45678</v>
      </c>
      <c r="C194" s="86">
        <f t="shared" si="348"/>
        <v>0</v>
      </c>
      <c r="D194" s="81"/>
      <c r="E194" s="81" t="str">
        <f t="shared" si="319"/>
        <v xml:space="preserve"> </v>
      </c>
      <c r="F194" s="2"/>
      <c r="G194" s="86"/>
      <c r="H194" s="81" t="str">
        <f t="shared" si="267"/>
        <v xml:space="preserve"> </v>
      </c>
      <c r="I194" s="81"/>
      <c r="J194" s="2"/>
      <c r="K194" s="91"/>
      <c r="L194" s="81" t="str">
        <f t="shared" si="270"/>
        <v xml:space="preserve"> </v>
      </c>
      <c r="M194" s="98"/>
      <c r="N194" s="2"/>
      <c r="O194" s="91"/>
      <c r="P194" s="81" t="str">
        <f t="shared" si="273"/>
        <v xml:space="preserve"> </v>
      </c>
      <c r="Q194" s="98"/>
      <c r="R194" s="98"/>
      <c r="S194" s="92"/>
    </row>
    <row r="195" spans="2:19" hidden="1">
      <c r="B195" s="79">
        <f t="shared" si="306"/>
        <v>45679</v>
      </c>
      <c r="C195" s="86">
        <f t="shared" si="348"/>
        <v>0</v>
      </c>
      <c r="D195" s="81"/>
      <c r="E195" s="81" t="str">
        <f t="shared" si="319"/>
        <v xml:space="preserve"> </v>
      </c>
      <c r="F195" s="2"/>
      <c r="G195" s="86"/>
      <c r="H195" s="81" t="str">
        <f t="shared" si="267"/>
        <v xml:space="preserve"> </v>
      </c>
      <c r="I195" s="81"/>
      <c r="J195" s="2"/>
      <c r="K195" s="91"/>
      <c r="L195" s="81" t="str">
        <f t="shared" si="270"/>
        <v xml:space="preserve"> </v>
      </c>
      <c r="M195" s="98"/>
      <c r="N195" s="2"/>
      <c r="O195" s="91"/>
      <c r="P195" s="81" t="str">
        <f t="shared" si="273"/>
        <v xml:space="preserve"> </v>
      </c>
      <c r="Q195" s="98"/>
      <c r="R195" s="98"/>
      <c r="S195" s="92"/>
    </row>
    <row r="196" spans="2:19" hidden="1">
      <c r="B196" s="79">
        <f t="shared" si="306"/>
        <v>45680</v>
      </c>
      <c r="C196" s="86">
        <f t="shared" si="348"/>
        <v>0</v>
      </c>
      <c r="D196" s="81"/>
      <c r="E196" s="81" t="str">
        <f t="shared" si="319"/>
        <v xml:space="preserve"> </v>
      </c>
      <c r="F196" s="2"/>
      <c r="G196" s="86"/>
      <c r="H196" s="81" t="str">
        <f t="shared" si="267"/>
        <v xml:space="preserve"> </v>
      </c>
      <c r="I196" s="81"/>
      <c r="J196" s="2"/>
      <c r="K196" s="91"/>
      <c r="L196" s="81" t="str">
        <f t="shared" si="270"/>
        <v xml:space="preserve"> </v>
      </c>
      <c r="M196" s="98"/>
      <c r="N196" s="2"/>
      <c r="O196" s="91"/>
      <c r="P196" s="81" t="str">
        <f t="shared" si="273"/>
        <v xml:space="preserve"> </v>
      </c>
      <c r="Q196" s="98"/>
      <c r="R196" s="98"/>
      <c r="S196" s="92"/>
    </row>
    <row r="197" spans="2:19" hidden="1">
      <c r="B197" s="79">
        <f t="shared" si="306"/>
        <v>45681</v>
      </c>
      <c r="C197" s="86">
        <f t="shared" si="348"/>
        <v>0</v>
      </c>
      <c r="D197" s="81"/>
      <c r="E197" s="81" t="str">
        <f t="shared" si="319"/>
        <v xml:space="preserve"> </v>
      </c>
      <c r="F197" s="2"/>
      <c r="G197" s="86"/>
      <c r="H197" s="81" t="str">
        <f t="shared" si="267"/>
        <v xml:space="preserve"> </v>
      </c>
      <c r="I197" s="81"/>
      <c r="J197" s="2"/>
      <c r="K197" s="91"/>
      <c r="L197" s="81" t="str">
        <f t="shared" si="270"/>
        <v xml:space="preserve"> </v>
      </c>
      <c r="M197" s="98"/>
      <c r="N197" s="2"/>
      <c r="O197" s="91"/>
      <c r="P197" s="81" t="str">
        <f t="shared" si="273"/>
        <v xml:space="preserve"> </v>
      </c>
      <c r="Q197" s="98"/>
      <c r="R197" s="98"/>
      <c r="S197" s="92"/>
    </row>
    <row r="198" spans="2:19" hidden="1">
      <c r="B198" s="79"/>
      <c r="C198" s="5"/>
      <c r="D198" s="10"/>
      <c r="E198" s="5"/>
      <c r="F198" s="2"/>
      <c r="G198" s="5"/>
      <c r="H198" s="81"/>
      <c r="I198" s="81"/>
      <c r="J198" s="2"/>
      <c r="K198" s="5"/>
      <c r="L198" s="81"/>
      <c r="M198" s="81"/>
      <c r="N198" s="2"/>
      <c r="O198" s="5"/>
      <c r="P198" s="81"/>
      <c r="Q198" s="81"/>
      <c r="R198" s="98"/>
      <c r="S198" s="92"/>
    </row>
    <row r="199" spans="2:19" hidden="1">
      <c r="B199" s="82" t="s">
        <v>0</v>
      </c>
      <c r="C199" s="83">
        <f t="shared" ref="C199" si="351">SUM(C200:C204)</f>
        <v>0</v>
      </c>
      <c r="D199" s="84" t="str">
        <f t="shared" si="336"/>
        <v xml:space="preserve"> </v>
      </c>
      <c r="E199" s="84">
        <f t="shared" si="337"/>
        <v>0</v>
      </c>
      <c r="F199" s="2"/>
      <c r="G199" s="83">
        <f t="shared" ref="G199" si="352">SUM(G200:G204)</f>
        <v>0</v>
      </c>
      <c r="H199" s="84" t="str">
        <f t="shared" ref="H199" si="353">IF(G199=0," ",I199/G199)</f>
        <v xml:space="preserve"> </v>
      </c>
      <c r="I199" s="84">
        <f t="shared" ref="I199" si="354">SUM(I200:I204)</f>
        <v>0</v>
      </c>
      <c r="J199" s="85"/>
      <c r="K199" s="83">
        <f t="shared" ref="K199" si="355">SUM(K200:K204)</f>
        <v>0</v>
      </c>
      <c r="L199" s="84" t="str">
        <f t="shared" ref="L199" si="356">IF(K199=0," ",M199/K199)</f>
        <v xml:space="preserve"> </v>
      </c>
      <c r="M199" s="84">
        <f t="shared" ref="M199" si="357">SUM(M200:M204)</f>
        <v>0</v>
      </c>
      <c r="N199" s="85"/>
      <c r="O199" s="83">
        <f t="shared" ref="O199" si="358">SUM(O200:O204)</f>
        <v>0</v>
      </c>
      <c r="P199" s="84" t="str">
        <f t="shared" ref="P199" si="359">IF(O199=0," ",Q199/O199)</f>
        <v xml:space="preserve"> </v>
      </c>
      <c r="Q199" s="84">
        <f t="shared" ref="Q199" si="360">SUM(Q200:Q204)</f>
        <v>0</v>
      </c>
      <c r="R199" s="98"/>
      <c r="S199" s="92"/>
    </row>
    <row r="200" spans="2:19" hidden="1">
      <c r="B200" s="79">
        <f t="shared" ref="B200" si="361">WORKDAY(B197,1)</f>
        <v>45684</v>
      </c>
      <c r="C200" s="86">
        <f t="shared" ref="C200:C204" si="362">G200+K200+O200</f>
        <v>0</v>
      </c>
      <c r="D200" s="81"/>
      <c r="E200" s="81" t="str">
        <f t="shared" ref="E200" si="363">IF(C200=0," ",D200*C200)</f>
        <v xml:space="preserve"> </v>
      </c>
      <c r="F200" s="2"/>
      <c r="G200" s="86"/>
      <c r="H200" s="81" t="str">
        <f t="shared" si="267"/>
        <v xml:space="preserve"> </v>
      </c>
      <c r="I200" s="81"/>
      <c r="J200" s="2"/>
      <c r="K200" s="86"/>
      <c r="L200" s="81" t="str">
        <f t="shared" si="270"/>
        <v xml:space="preserve"> </v>
      </c>
      <c r="M200" s="81"/>
      <c r="N200" s="2"/>
      <c r="O200" s="90"/>
      <c r="P200" s="81" t="str">
        <f t="shared" si="273"/>
        <v xml:space="preserve"> </v>
      </c>
      <c r="Q200" s="98"/>
      <c r="R200" s="98"/>
      <c r="S200" s="92"/>
    </row>
    <row r="201" spans="2:19" hidden="1">
      <c r="B201" s="79">
        <f t="shared" ref="B201" si="364">WORKDAY(B200,1)</f>
        <v>45685</v>
      </c>
      <c r="C201" s="86">
        <f t="shared" si="362"/>
        <v>0</v>
      </c>
      <c r="D201" s="81"/>
      <c r="E201" s="81" t="str">
        <f t="shared" si="319"/>
        <v xml:space="preserve"> </v>
      </c>
      <c r="F201" s="2"/>
      <c r="G201" s="86"/>
      <c r="H201" s="81" t="str">
        <f t="shared" si="267"/>
        <v xml:space="preserve"> </v>
      </c>
      <c r="I201" s="81"/>
      <c r="J201" s="2"/>
      <c r="K201" s="91"/>
      <c r="L201" s="81" t="str">
        <f t="shared" si="270"/>
        <v xml:space="preserve"> </v>
      </c>
      <c r="M201" s="98"/>
      <c r="N201" s="2"/>
      <c r="O201" s="91"/>
      <c r="P201" s="81" t="str">
        <f t="shared" si="273"/>
        <v xml:space="preserve"> </v>
      </c>
      <c r="Q201" s="98"/>
      <c r="R201" s="98"/>
      <c r="S201" s="92"/>
    </row>
    <row r="202" spans="2:19" hidden="1">
      <c r="B202" s="79">
        <f t="shared" si="306"/>
        <v>45686</v>
      </c>
      <c r="C202" s="86">
        <f t="shared" si="362"/>
        <v>0</v>
      </c>
      <c r="D202" s="81"/>
      <c r="E202" s="81" t="str">
        <f t="shared" si="319"/>
        <v xml:space="preserve"> </v>
      </c>
      <c r="F202" s="2"/>
      <c r="G202" s="86"/>
      <c r="H202" s="81" t="str">
        <f t="shared" si="267"/>
        <v xml:space="preserve"> </v>
      </c>
      <c r="I202" s="81"/>
      <c r="J202" s="2"/>
      <c r="K202" s="91"/>
      <c r="L202" s="81" t="str">
        <f t="shared" si="270"/>
        <v xml:space="preserve"> </v>
      </c>
      <c r="M202" s="98"/>
      <c r="N202" s="2"/>
      <c r="O202" s="91"/>
      <c r="P202" s="81" t="str">
        <f t="shared" si="273"/>
        <v xml:space="preserve"> </v>
      </c>
      <c r="Q202" s="98"/>
      <c r="R202" s="98"/>
      <c r="S202" s="92"/>
    </row>
    <row r="203" spans="2:19" hidden="1">
      <c r="B203" s="79">
        <f t="shared" si="306"/>
        <v>45687</v>
      </c>
      <c r="C203" s="86">
        <f t="shared" si="362"/>
        <v>0</v>
      </c>
      <c r="D203" s="81"/>
      <c r="E203" s="81" t="str">
        <f t="shared" si="319"/>
        <v xml:space="preserve"> </v>
      </c>
      <c r="F203" s="2"/>
      <c r="G203" s="86"/>
      <c r="H203" s="81" t="str">
        <f t="shared" si="267"/>
        <v xml:space="preserve"> </v>
      </c>
      <c r="I203" s="81"/>
      <c r="J203" s="2"/>
      <c r="K203" s="91"/>
      <c r="L203" s="81" t="str">
        <f t="shared" si="270"/>
        <v xml:space="preserve"> </v>
      </c>
      <c r="M203" s="98"/>
      <c r="N203" s="2"/>
      <c r="O203" s="91"/>
      <c r="P203" s="81" t="str">
        <f t="shared" si="273"/>
        <v xml:space="preserve"> </v>
      </c>
      <c r="Q203" s="98"/>
      <c r="R203" s="98"/>
      <c r="S203" s="92"/>
    </row>
    <row r="204" spans="2:19" hidden="1">
      <c r="B204" s="79">
        <f t="shared" si="306"/>
        <v>45688</v>
      </c>
      <c r="C204" s="86">
        <f t="shared" si="362"/>
        <v>0</v>
      </c>
      <c r="D204" s="81"/>
      <c r="E204" s="81" t="str">
        <f t="shared" si="319"/>
        <v xml:space="preserve"> </v>
      </c>
      <c r="F204" s="2"/>
      <c r="G204" s="86"/>
      <c r="H204" s="81" t="str">
        <f t="shared" si="267"/>
        <v xml:space="preserve"> </v>
      </c>
      <c r="I204" s="81"/>
      <c r="J204" s="2"/>
      <c r="K204" s="91"/>
      <c r="L204" s="81" t="str">
        <f t="shared" si="270"/>
        <v xml:space="preserve"> </v>
      </c>
      <c r="M204" s="98"/>
      <c r="N204" s="2"/>
      <c r="O204" s="91"/>
      <c r="P204" s="81" t="str">
        <f t="shared" si="273"/>
        <v xml:space="preserve"> </v>
      </c>
      <c r="Q204" s="98"/>
      <c r="R204" s="98"/>
      <c r="S204" s="92"/>
    </row>
    <row r="205" spans="2:19" hidden="1">
      <c r="B205" s="79"/>
      <c r="C205" s="5"/>
      <c r="D205" s="10"/>
      <c r="E205" s="5"/>
      <c r="F205" s="2"/>
      <c r="G205" s="5"/>
      <c r="H205" s="81"/>
      <c r="I205" s="81"/>
      <c r="J205" s="2"/>
      <c r="K205" s="5"/>
      <c r="L205" s="81"/>
      <c r="M205" s="81"/>
      <c r="N205" s="2"/>
      <c r="O205" s="5"/>
      <c r="P205" s="81"/>
      <c r="Q205" s="81"/>
      <c r="R205" s="98"/>
      <c r="S205" s="92"/>
    </row>
    <row r="206" spans="2:19" hidden="1">
      <c r="B206" s="82" t="s">
        <v>0</v>
      </c>
      <c r="C206" s="83">
        <f t="shared" ref="C206" si="365">SUM(C207:C211)</f>
        <v>0</v>
      </c>
      <c r="D206" s="84" t="str">
        <f t="shared" si="336"/>
        <v xml:space="preserve"> </v>
      </c>
      <c r="E206" s="84">
        <f t="shared" si="337"/>
        <v>0</v>
      </c>
      <c r="F206" s="2"/>
      <c r="G206" s="83">
        <f t="shared" ref="G206" si="366">SUM(G207:G211)</f>
        <v>0</v>
      </c>
      <c r="H206" s="84" t="str">
        <f t="shared" ref="H206" si="367">IF(G206=0," ",I206/G206)</f>
        <v xml:space="preserve"> </v>
      </c>
      <c r="I206" s="84">
        <f t="shared" ref="I206" si="368">SUM(I207:I211)</f>
        <v>0</v>
      </c>
      <c r="J206" s="85"/>
      <c r="K206" s="83">
        <f t="shared" ref="K206" si="369">SUM(K207:K211)</f>
        <v>0</v>
      </c>
      <c r="L206" s="84" t="str">
        <f t="shared" ref="L206" si="370">IF(K206=0," ",M206/K206)</f>
        <v xml:space="preserve"> </v>
      </c>
      <c r="M206" s="84">
        <f t="shared" ref="M206" si="371">SUM(M207:M211)</f>
        <v>0</v>
      </c>
      <c r="N206" s="85"/>
      <c r="O206" s="83">
        <f t="shared" ref="O206" si="372">SUM(O207:O211)</f>
        <v>0</v>
      </c>
      <c r="P206" s="84" t="str">
        <f t="shared" ref="P206" si="373">IF(O206=0," ",Q206/O206)</f>
        <v xml:space="preserve"> </v>
      </c>
      <c r="Q206" s="84">
        <f t="shared" ref="Q206" si="374">SUM(Q207:Q211)</f>
        <v>0</v>
      </c>
      <c r="R206" s="98"/>
      <c r="S206" s="92"/>
    </row>
    <row r="207" spans="2:19" hidden="1">
      <c r="B207" s="79">
        <f t="shared" ref="B207" si="375">WORKDAY(B204,1)</f>
        <v>45691</v>
      </c>
      <c r="C207" s="86">
        <f t="shared" ref="C207:C211" si="376">G207+K207+O207</f>
        <v>0</v>
      </c>
      <c r="D207" s="81"/>
      <c r="E207" s="81" t="str">
        <f t="shared" ref="E207" si="377">IF(C207=0," ",D207*C207)</f>
        <v xml:space="preserve"> </v>
      </c>
      <c r="F207" s="2"/>
      <c r="G207" s="86"/>
      <c r="H207" s="81" t="str">
        <f t="shared" si="267"/>
        <v xml:space="preserve"> </v>
      </c>
      <c r="I207" s="81"/>
      <c r="J207" s="2"/>
      <c r="K207" s="86"/>
      <c r="L207" s="81" t="str">
        <f t="shared" si="270"/>
        <v xml:space="preserve"> </v>
      </c>
      <c r="M207" s="81"/>
      <c r="N207" s="2"/>
      <c r="O207" s="90"/>
      <c r="P207" s="81" t="str">
        <f t="shared" si="273"/>
        <v xml:space="preserve"> </v>
      </c>
      <c r="Q207" s="98"/>
      <c r="R207" s="98"/>
      <c r="S207" s="92"/>
    </row>
    <row r="208" spans="2:19" hidden="1">
      <c r="B208" s="79">
        <f t="shared" ref="B208" si="378">WORKDAY(B207,1)</f>
        <v>45692</v>
      </c>
      <c r="C208" s="86">
        <f t="shared" si="376"/>
        <v>0</v>
      </c>
      <c r="D208" s="81"/>
      <c r="E208" s="81" t="str">
        <f t="shared" si="319"/>
        <v xml:space="preserve"> </v>
      </c>
      <c r="F208" s="2"/>
      <c r="G208" s="86"/>
      <c r="H208" s="81" t="str">
        <f t="shared" si="267"/>
        <v xml:space="preserve"> </v>
      </c>
      <c r="I208" s="81"/>
      <c r="J208" s="2"/>
      <c r="K208" s="91"/>
      <c r="L208" s="81" t="str">
        <f t="shared" si="270"/>
        <v xml:space="preserve"> </v>
      </c>
      <c r="M208" s="98"/>
      <c r="N208" s="2"/>
      <c r="O208" s="91"/>
      <c r="P208" s="81" t="str">
        <f t="shared" si="273"/>
        <v xml:space="preserve"> </v>
      </c>
      <c r="Q208" s="98"/>
      <c r="R208" s="98"/>
      <c r="S208" s="92"/>
    </row>
    <row r="209" spans="2:19" hidden="1">
      <c r="B209" s="79">
        <f t="shared" si="306"/>
        <v>45693</v>
      </c>
      <c r="C209" s="86">
        <f t="shared" si="376"/>
        <v>0</v>
      </c>
      <c r="D209" s="81"/>
      <c r="E209" s="81" t="str">
        <f t="shared" si="319"/>
        <v xml:space="preserve"> </v>
      </c>
      <c r="F209" s="2"/>
      <c r="G209" s="86"/>
      <c r="H209" s="81" t="str">
        <f t="shared" si="267"/>
        <v xml:space="preserve"> </v>
      </c>
      <c r="I209" s="81"/>
      <c r="J209" s="2"/>
      <c r="K209" s="91"/>
      <c r="L209" s="81" t="str">
        <f t="shared" si="270"/>
        <v xml:space="preserve"> </v>
      </c>
      <c r="M209" s="98"/>
      <c r="N209" s="2"/>
      <c r="O209" s="91"/>
      <c r="P209" s="81" t="str">
        <f t="shared" si="273"/>
        <v xml:space="preserve"> </v>
      </c>
      <c r="Q209" s="98"/>
      <c r="R209" s="98"/>
      <c r="S209" s="92"/>
    </row>
    <row r="210" spans="2:19" hidden="1">
      <c r="B210" s="79">
        <f t="shared" si="306"/>
        <v>45694</v>
      </c>
      <c r="C210" s="86">
        <f t="shared" si="376"/>
        <v>0</v>
      </c>
      <c r="D210" s="81"/>
      <c r="E210" s="81" t="str">
        <f t="shared" si="319"/>
        <v xml:space="preserve"> </v>
      </c>
      <c r="F210" s="2"/>
      <c r="G210" s="86"/>
      <c r="H210" s="81" t="str">
        <f t="shared" si="267"/>
        <v xml:space="preserve"> </v>
      </c>
      <c r="I210" s="81"/>
      <c r="J210" s="2"/>
      <c r="K210" s="91"/>
      <c r="L210" s="81" t="str">
        <f t="shared" si="270"/>
        <v xml:space="preserve"> </v>
      </c>
      <c r="M210" s="98"/>
      <c r="N210" s="2"/>
      <c r="O210" s="91"/>
      <c r="P210" s="81" t="str">
        <f t="shared" si="273"/>
        <v xml:space="preserve"> </v>
      </c>
      <c r="Q210" s="98"/>
      <c r="R210" s="98"/>
      <c r="S210" s="92"/>
    </row>
    <row r="211" spans="2:19" hidden="1">
      <c r="B211" s="79">
        <f t="shared" si="306"/>
        <v>45695</v>
      </c>
      <c r="C211" s="86">
        <f t="shared" si="376"/>
        <v>0</v>
      </c>
      <c r="D211" s="81"/>
      <c r="E211" s="81" t="str">
        <f t="shared" si="319"/>
        <v xml:space="preserve"> </v>
      </c>
      <c r="F211" s="2"/>
      <c r="G211" s="86"/>
      <c r="H211" s="81" t="str">
        <f t="shared" si="267"/>
        <v xml:space="preserve"> </v>
      </c>
      <c r="I211" s="81"/>
      <c r="J211" s="2"/>
      <c r="K211" s="91"/>
      <c r="L211" s="81" t="str">
        <f t="shared" si="270"/>
        <v xml:space="preserve"> </v>
      </c>
      <c r="M211" s="98"/>
      <c r="N211" s="2"/>
      <c r="O211" s="91"/>
      <c r="P211" s="81" t="str">
        <f t="shared" si="273"/>
        <v xml:space="preserve"> </v>
      </c>
      <c r="Q211" s="98"/>
      <c r="R211" s="98"/>
      <c r="S211" s="92"/>
    </row>
    <row r="212" spans="2:19" hidden="1">
      <c r="B212" s="79"/>
      <c r="C212" s="5"/>
      <c r="D212" s="10"/>
      <c r="E212" s="5"/>
      <c r="F212" s="2"/>
      <c r="G212" s="5"/>
      <c r="H212" s="81"/>
      <c r="I212" s="81"/>
      <c r="J212" s="2"/>
      <c r="K212" s="5"/>
      <c r="L212" s="81"/>
      <c r="M212" s="81"/>
      <c r="N212" s="2"/>
      <c r="O212" s="5"/>
      <c r="P212" s="81"/>
      <c r="Q212" s="81"/>
      <c r="R212" s="98"/>
      <c r="S212" s="92"/>
    </row>
    <row r="213" spans="2:19" hidden="1">
      <c r="B213" s="82" t="s">
        <v>0</v>
      </c>
      <c r="C213" s="83">
        <f t="shared" ref="C213" si="379">SUM(C214:C218)</f>
        <v>0</v>
      </c>
      <c r="D213" s="84" t="str">
        <f t="shared" si="336"/>
        <v xml:space="preserve"> </v>
      </c>
      <c r="E213" s="84">
        <f t="shared" si="337"/>
        <v>0</v>
      </c>
      <c r="F213" s="2"/>
      <c r="G213" s="83">
        <f t="shared" ref="G213" si="380">SUM(G214:G218)</f>
        <v>0</v>
      </c>
      <c r="H213" s="84" t="str">
        <f t="shared" ref="H213" si="381">IF(G213=0," ",I213/G213)</f>
        <v xml:space="preserve"> </v>
      </c>
      <c r="I213" s="84">
        <f t="shared" ref="I213" si="382">SUM(I214:I218)</f>
        <v>0</v>
      </c>
      <c r="J213" s="85"/>
      <c r="K213" s="83">
        <f t="shared" ref="K213" si="383">SUM(K214:K218)</f>
        <v>0</v>
      </c>
      <c r="L213" s="84" t="str">
        <f t="shared" ref="L213" si="384">IF(K213=0," ",M213/K213)</f>
        <v xml:space="preserve"> </v>
      </c>
      <c r="M213" s="84">
        <f t="shared" ref="M213" si="385">SUM(M214:M218)</f>
        <v>0</v>
      </c>
      <c r="N213" s="85"/>
      <c r="O213" s="83">
        <f t="shared" ref="O213" si="386">SUM(O214:O218)</f>
        <v>0</v>
      </c>
      <c r="P213" s="84" t="str">
        <f t="shared" ref="P213" si="387">IF(O213=0," ",Q213/O213)</f>
        <v xml:space="preserve"> </v>
      </c>
      <c r="Q213" s="84">
        <f t="shared" ref="Q213" si="388">SUM(Q214:Q218)</f>
        <v>0</v>
      </c>
      <c r="R213" s="98"/>
      <c r="S213" s="92"/>
    </row>
    <row r="214" spans="2:19" hidden="1">
      <c r="B214" s="79">
        <f t="shared" ref="B214" si="389">WORKDAY(B211,1)</f>
        <v>45698</v>
      </c>
      <c r="C214" s="86">
        <f t="shared" ref="C214:C218" si="390">G214+K214+O214</f>
        <v>0</v>
      </c>
      <c r="D214" s="81"/>
      <c r="E214" s="81" t="str">
        <f t="shared" ref="E214" si="391">IF(C214=0," ",D214*C214)</f>
        <v xml:space="preserve"> </v>
      </c>
      <c r="F214" s="2"/>
      <c r="G214" s="86"/>
      <c r="H214" s="81" t="str">
        <f t="shared" si="267"/>
        <v xml:space="preserve"> </v>
      </c>
      <c r="I214" s="81"/>
      <c r="J214" s="2"/>
      <c r="K214" s="86"/>
      <c r="L214" s="81" t="str">
        <f t="shared" si="270"/>
        <v xml:space="preserve"> </v>
      </c>
      <c r="M214" s="81"/>
      <c r="N214" s="2"/>
      <c r="O214" s="90"/>
      <c r="P214" s="81" t="str">
        <f t="shared" si="273"/>
        <v xml:space="preserve"> </v>
      </c>
      <c r="Q214" s="98"/>
      <c r="R214" s="98"/>
      <c r="S214" s="92"/>
    </row>
    <row r="215" spans="2:19" hidden="1">
      <c r="B215" s="79">
        <f t="shared" ref="B215" si="392">WORKDAY(B214,1)</f>
        <v>45699</v>
      </c>
      <c r="C215" s="86">
        <f t="shared" si="390"/>
        <v>0</v>
      </c>
      <c r="D215" s="81"/>
      <c r="E215" s="81" t="str">
        <f t="shared" si="319"/>
        <v xml:space="preserve"> </v>
      </c>
      <c r="F215" s="2"/>
      <c r="G215" s="86"/>
      <c r="H215" s="81" t="str">
        <f t="shared" si="267"/>
        <v xml:space="preserve"> </v>
      </c>
      <c r="I215" s="81"/>
      <c r="J215" s="2"/>
      <c r="K215" s="91"/>
      <c r="L215" s="81" t="str">
        <f t="shared" si="270"/>
        <v xml:space="preserve"> </v>
      </c>
      <c r="M215" s="98"/>
      <c r="N215" s="2"/>
      <c r="O215" s="91"/>
      <c r="P215" s="81" t="str">
        <f t="shared" si="273"/>
        <v xml:space="preserve"> </v>
      </c>
      <c r="Q215" s="98"/>
      <c r="R215" s="98"/>
      <c r="S215" s="92"/>
    </row>
    <row r="216" spans="2:19" hidden="1">
      <c r="B216" s="79">
        <f t="shared" si="306"/>
        <v>45700</v>
      </c>
      <c r="C216" s="86">
        <f t="shared" si="390"/>
        <v>0</v>
      </c>
      <c r="D216" s="81"/>
      <c r="E216" s="81" t="str">
        <f t="shared" si="319"/>
        <v xml:space="preserve"> </v>
      </c>
      <c r="F216" s="2"/>
      <c r="G216" s="86"/>
      <c r="H216" s="81" t="str">
        <f t="shared" si="267"/>
        <v xml:space="preserve"> </v>
      </c>
      <c r="I216" s="81"/>
      <c r="J216" s="2"/>
      <c r="K216" s="91"/>
      <c r="L216" s="81" t="str">
        <f t="shared" si="270"/>
        <v xml:space="preserve"> </v>
      </c>
      <c r="M216" s="98"/>
      <c r="N216" s="2"/>
      <c r="O216" s="91"/>
      <c r="P216" s="81" t="str">
        <f t="shared" si="273"/>
        <v xml:space="preserve"> </v>
      </c>
      <c r="Q216" s="98"/>
      <c r="R216" s="98"/>
      <c r="S216" s="92"/>
    </row>
    <row r="217" spans="2:19" hidden="1">
      <c r="B217" s="79">
        <f t="shared" si="306"/>
        <v>45701</v>
      </c>
      <c r="C217" s="86">
        <f t="shared" si="390"/>
        <v>0</v>
      </c>
      <c r="D217" s="81"/>
      <c r="E217" s="81" t="str">
        <f t="shared" si="319"/>
        <v xml:space="preserve"> </v>
      </c>
      <c r="F217" s="2"/>
      <c r="G217" s="86"/>
      <c r="H217" s="81" t="str">
        <f t="shared" si="267"/>
        <v xml:space="preserve"> </v>
      </c>
      <c r="I217" s="81"/>
      <c r="J217" s="2"/>
      <c r="K217" s="91"/>
      <c r="L217" s="81" t="str">
        <f t="shared" si="270"/>
        <v xml:space="preserve"> </v>
      </c>
      <c r="M217" s="98"/>
      <c r="N217" s="2"/>
      <c r="O217" s="91"/>
      <c r="P217" s="81" t="str">
        <f t="shared" si="273"/>
        <v xml:space="preserve"> </v>
      </c>
      <c r="Q217" s="98"/>
      <c r="R217" s="98"/>
      <c r="S217" s="92"/>
    </row>
    <row r="218" spans="2:19" hidden="1">
      <c r="B218" s="79">
        <f t="shared" si="306"/>
        <v>45702</v>
      </c>
      <c r="C218" s="86">
        <f t="shared" si="390"/>
        <v>0</v>
      </c>
      <c r="D218" s="81"/>
      <c r="E218" s="81" t="str">
        <f t="shared" si="319"/>
        <v xml:space="preserve"> </v>
      </c>
      <c r="F218" s="2"/>
      <c r="G218" s="86"/>
      <c r="H218" s="81" t="str">
        <f t="shared" si="267"/>
        <v xml:space="preserve"> </v>
      </c>
      <c r="I218" s="81"/>
      <c r="J218" s="2"/>
      <c r="K218" s="91"/>
      <c r="L218" s="81" t="str">
        <f t="shared" si="270"/>
        <v xml:space="preserve"> </v>
      </c>
      <c r="M218" s="98"/>
      <c r="N218" s="2"/>
      <c r="O218" s="91"/>
      <c r="P218" s="81" t="str">
        <f t="shared" si="273"/>
        <v xml:space="preserve"> </v>
      </c>
      <c r="Q218" s="98"/>
      <c r="R218" s="98"/>
      <c r="S218" s="92"/>
    </row>
    <row r="219" spans="2:19" hidden="1">
      <c r="B219" s="79"/>
      <c r="C219" s="5"/>
      <c r="D219" s="10"/>
      <c r="E219" s="5"/>
      <c r="F219" s="2"/>
      <c r="G219" s="5"/>
      <c r="H219" s="81"/>
      <c r="I219" s="81"/>
      <c r="J219" s="2"/>
      <c r="K219" s="5"/>
      <c r="L219" s="81"/>
      <c r="M219" s="81"/>
      <c r="N219" s="2"/>
      <c r="O219" s="5"/>
      <c r="P219" s="81"/>
      <c r="Q219" s="81"/>
      <c r="R219" s="98"/>
      <c r="S219" s="92"/>
    </row>
    <row r="220" spans="2:19" hidden="1">
      <c r="B220" s="82" t="s">
        <v>0</v>
      </c>
      <c r="C220" s="83">
        <f t="shared" ref="C220" si="393">SUM(C221:C225)</f>
        <v>0</v>
      </c>
      <c r="D220" s="84" t="str">
        <f t="shared" si="336"/>
        <v xml:space="preserve"> </v>
      </c>
      <c r="E220" s="84">
        <f t="shared" si="337"/>
        <v>0</v>
      </c>
      <c r="F220" s="2"/>
      <c r="G220" s="83">
        <f t="shared" ref="G220" si="394">SUM(G221:G225)</f>
        <v>0</v>
      </c>
      <c r="H220" s="84" t="str">
        <f t="shared" ref="H220:H263" si="395">IF(G220=0," ",I220/G220)</f>
        <v xml:space="preserve"> </v>
      </c>
      <c r="I220" s="84">
        <f t="shared" ref="I220" si="396">SUM(I221:I225)</f>
        <v>0</v>
      </c>
      <c r="J220" s="85"/>
      <c r="K220" s="83">
        <f t="shared" ref="K220" si="397">SUM(K221:K225)</f>
        <v>0</v>
      </c>
      <c r="L220" s="84" t="str">
        <f t="shared" ref="L220:L263" si="398">IF(K220=0," ",M220/K220)</f>
        <v xml:space="preserve"> </v>
      </c>
      <c r="M220" s="84">
        <f t="shared" ref="M220" si="399">SUM(M221:M225)</f>
        <v>0</v>
      </c>
      <c r="N220" s="85"/>
      <c r="O220" s="83">
        <f t="shared" ref="O220" si="400">SUM(O221:O225)</f>
        <v>0</v>
      </c>
      <c r="P220" s="84" t="str">
        <f t="shared" ref="P220:P263" si="401">IF(O220=0," ",Q220/O220)</f>
        <v xml:space="preserve"> </v>
      </c>
      <c r="Q220" s="84">
        <f t="shared" ref="Q220" si="402">SUM(Q221:Q225)</f>
        <v>0</v>
      </c>
      <c r="R220" s="98"/>
      <c r="S220" s="92"/>
    </row>
    <row r="221" spans="2:19" hidden="1">
      <c r="B221" s="79">
        <f t="shared" ref="B221" si="403">WORKDAY(B218,1)</f>
        <v>45705</v>
      </c>
      <c r="C221" s="86">
        <f t="shared" ref="C221:C225" si="404">G221+K221+O221</f>
        <v>0</v>
      </c>
      <c r="D221" s="81"/>
      <c r="E221" s="81" t="str">
        <f t="shared" ref="E221" si="405">IF(C221=0," ",D221*C221)</f>
        <v xml:space="preserve"> </v>
      </c>
      <c r="F221" s="2"/>
      <c r="G221" s="86"/>
      <c r="H221" s="81" t="str">
        <f t="shared" si="395"/>
        <v xml:space="preserve"> </v>
      </c>
      <c r="I221" s="81"/>
      <c r="J221" s="2"/>
      <c r="K221" s="86"/>
      <c r="L221" s="81" t="str">
        <f t="shared" si="398"/>
        <v xml:space="preserve"> </v>
      </c>
      <c r="M221" s="81"/>
      <c r="N221" s="2"/>
      <c r="O221" s="90"/>
      <c r="P221" s="81" t="str">
        <f t="shared" si="401"/>
        <v xml:space="preserve"> </v>
      </c>
      <c r="Q221" s="98"/>
      <c r="R221" s="98"/>
      <c r="S221" s="92"/>
    </row>
    <row r="222" spans="2:19" hidden="1">
      <c r="B222" s="79">
        <f t="shared" ref="B222:B260" si="406">WORKDAY(B221,1)</f>
        <v>45706</v>
      </c>
      <c r="C222" s="86">
        <f t="shared" si="404"/>
        <v>0</v>
      </c>
      <c r="D222" s="81"/>
      <c r="E222" s="81" t="str">
        <f t="shared" si="319"/>
        <v xml:space="preserve"> </v>
      </c>
      <c r="F222" s="2"/>
      <c r="G222" s="86"/>
      <c r="H222" s="81" t="str">
        <f t="shared" si="395"/>
        <v xml:space="preserve"> </v>
      </c>
      <c r="I222" s="81"/>
      <c r="J222" s="2"/>
      <c r="K222" s="91"/>
      <c r="L222" s="81" t="str">
        <f t="shared" si="398"/>
        <v xml:space="preserve"> </v>
      </c>
      <c r="M222" s="98"/>
      <c r="N222" s="2"/>
      <c r="O222" s="91"/>
      <c r="P222" s="81" t="str">
        <f t="shared" si="401"/>
        <v xml:space="preserve"> </v>
      </c>
      <c r="Q222" s="98"/>
      <c r="R222" s="98"/>
      <c r="S222" s="92"/>
    </row>
    <row r="223" spans="2:19" hidden="1">
      <c r="B223" s="79">
        <f t="shared" si="306"/>
        <v>45707</v>
      </c>
      <c r="C223" s="86">
        <f t="shared" si="404"/>
        <v>0</v>
      </c>
      <c r="D223" s="81"/>
      <c r="E223" s="81" t="str">
        <f t="shared" si="319"/>
        <v xml:space="preserve"> </v>
      </c>
      <c r="F223" s="2"/>
      <c r="G223" s="86"/>
      <c r="H223" s="81" t="str">
        <f t="shared" si="395"/>
        <v xml:space="preserve"> </v>
      </c>
      <c r="I223" s="81"/>
      <c r="J223" s="2"/>
      <c r="K223" s="91"/>
      <c r="L223" s="81" t="str">
        <f t="shared" si="398"/>
        <v xml:space="preserve"> </v>
      </c>
      <c r="M223" s="98"/>
      <c r="N223" s="2"/>
      <c r="O223" s="91"/>
      <c r="P223" s="81" t="str">
        <f t="shared" si="401"/>
        <v xml:space="preserve"> </v>
      </c>
      <c r="Q223" s="98"/>
      <c r="R223" s="98"/>
      <c r="S223" s="92"/>
    </row>
    <row r="224" spans="2:19" hidden="1">
      <c r="B224" s="79">
        <f t="shared" si="306"/>
        <v>45708</v>
      </c>
      <c r="C224" s="86">
        <f t="shared" si="404"/>
        <v>0</v>
      </c>
      <c r="D224" s="81"/>
      <c r="E224" s="81" t="str">
        <f t="shared" si="319"/>
        <v xml:space="preserve"> </v>
      </c>
      <c r="F224" s="2"/>
      <c r="G224" s="86"/>
      <c r="H224" s="81" t="str">
        <f t="shared" si="395"/>
        <v xml:space="preserve"> </v>
      </c>
      <c r="I224" s="81"/>
      <c r="J224" s="2"/>
      <c r="K224" s="91"/>
      <c r="L224" s="81" t="str">
        <f t="shared" si="398"/>
        <v xml:space="preserve"> </v>
      </c>
      <c r="M224" s="98"/>
      <c r="N224" s="2"/>
      <c r="O224" s="91"/>
      <c r="P224" s="81" t="str">
        <f t="shared" si="401"/>
        <v xml:space="preserve"> </v>
      </c>
      <c r="Q224" s="98"/>
      <c r="R224" s="98"/>
      <c r="S224" s="92"/>
    </row>
    <row r="225" spans="2:19" hidden="1">
      <c r="B225" s="79">
        <f t="shared" si="306"/>
        <v>45709</v>
      </c>
      <c r="C225" s="86">
        <f t="shared" si="404"/>
        <v>0</v>
      </c>
      <c r="D225" s="81"/>
      <c r="E225" s="81" t="str">
        <f t="shared" si="319"/>
        <v xml:space="preserve"> </v>
      </c>
      <c r="F225" s="2"/>
      <c r="G225" s="86"/>
      <c r="H225" s="81" t="str">
        <f t="shared" si="395"/>
        <v xml:space="preserve"> </v>
      </c>
      <c r="I225" s="81"/>
      <c r="J225" s="2"/>
      <c r="K225" s="91"/>
      <c r="L225" s="81" t="str">
        <f t="shared" si="398"/>
        <v xml:space="preserve"> </v>
      </c>
      <c r="M225" s="98"/>
      <c r="N225" s="2"/>
      <c r="O225" s="91"/>
      <c r="P225" s="81" t="str">
        <f t="shared" si="401"/>
        <v xml:space="preserve"> </v>
      </c>
      <c r="Q225" s="98"/>
      <c r="R225" s="98"/>
      <c r="S225" s="92"/>
    </row>
    <row r="226" spans="2:19" hidden="1">
      <c r="B226" s="79"/>
      <c r="C226" s="5"/>
      <c r="D226" s="10"/>
      <c r="E226" s="5"/>
      <c r="F226" s="2"/>
      <c r="G226" s="5"/>
      <c r="H226" s="81"/>
      <c r="I226" s="81"/>
      <c r="J226" s="2"/>
      <c r="K226" s="5"/>
      <c r="L226" s="81"/>
      <c r="M226" s="81"/>
      <c r="N226" s="2"/>
      <c r="O226" s="5"/>
      <c r="P226" s="81"/>
      <c r="Q226" s="81"/>
      <c r="R226" s="98"/>
      <c r="S226" s="92"/>
    </row>
    <row r="227" spans="2:19" hidden="1">
      <c r="B227" s="82" t="s">
        <v>0</v>
      </c>
      <c r="C227" s="83">
        <f t="shared" ref="C227" si="407">SUM(C228:C232)</f>
        <v>0</v>
      </c>
      <c r="D227" s="84" t="str">
        <f t="shared" si="336"/>
        <v xml:space="preserve"> </v>
      </c>
      <c r="E227" s="84">
        <f t="shared" si="337"/>
        <v>0</v>
      </c>
      <c r="F227" s="2"/>
      <c r="G227" s="83">
        <f t="shared" ref="G227" si="408">SUM(G228:G232)</f>
        <v>0</v>
      </c>
      <c r="H227" s="84" t="str">
        <f t="shared" ref="H227" si="409">IF(G227=0," ",I227/G227)</f>
        <v xml:space="preserve"> </v>
      </c>
      <c r="I227" s="84">
        <f t="shared" ref="I227" si="410">SUM(I228:I232)</f>
        <v>0</v>
      </c>
      <c r="J227" s="85"/>
      <c r="K227" s="83">
        <f t="shared" ref="K227" si="411">SUM(K228:K232)</f>
        <v>0</v>
      </c>
      <c r="L227" s="84" t="str">
        <f t="shared" ref="L227" si="412">IF(K227=0," ",M227/K227)</f>
        <v xml:space="preserve"> </v>
      </c>
      <c r="M227" s="84">
        <f t="shared" ref="M227" si="413">SUM(M228:M232)</f>
        <v>0</v>
      </c>
      <c r="N227" s="85"/>
      <c r="O227" s="83">
        <f t="shared" ref="O227" si="414">SUM(O228:O232)</f>
        <v>0</v>
      </c>
      <c r="P227" s="84" t="str">
        <f t="shared" ref="P227" si="415">IF(O227=0," ",Q227/O227)</f>
        <v xml:space="preserve"> </v>
      </c>
      <c r="Q227" s="84">
        <f t="shared" ref="Q227" si="416">SUM(Q228:Q232)</f>
        <v>0</v>
      </c>
      <c r="R227" s="98"/>
      <c r="S227" s="92"/>
    </row>
    <row r="228" spans="2:19" hidden="1">
      <c r="B228" s="79">
        <f t="shared" ref="B228:B263" si="417">WORKDAY(B225,1)</f>
        <v>45712</v>
      </c>
      <c r="C228" s="86">
        <f t="shared" ref="C228:C232" si="418">G228+K228+O228</f>
        <v>0</v>
      </c>
      <c r="D228" s="81"/>
      <c r="E228" s="81" t="str">
        <f t="shared" ref="E228" si="419">IF(C228=0," ",D228*C228)</f>
        <v xml:space="preserve"> </v>
      </c>
      <c r="F228" s="2"/>
      <c r="G228" s="86"/>
      <c r="H228" s="81" t="str">
        <f t="shared" si="395"/>
        <v xml:space="preserve"> </v>
      </c>
      <c r="I228" s="81"/>
      <c r="J228" s="2"/>
      <c r="K228" s="86"/>
      <c r="L228" s="81" t="str">
        <f t="shared" si="398"/>
        <v xml:space="preserve"> </v>
      </c>
      <c r="M228" s="81"/>
      <c r="N228" s="2"/>
      <c r="O228" s="90"/>
      <c r="P228" s="81" t="str">
        <f t="shared" si="401"/>
        <v xml:space="preserve"> </v>
      </c>
      <c r="Q228" s="98"/>
      <c r="R228" s="98"/>
      <c r="S228" s="92"/>
    </row>
    <row r="229" spans="2:19" hidden="1">
      <c r="B229" s="79">
        <f t="shared" si="406"/>
        <v>45713</v>
      </c>
      <c r="C229" s="86">
        <f t="shared" si="418"/>
        <v>0</v>
      </c>
      <c r="D229" s="81"/>
      <c r="E229" s="81" t="str">
        <f t="shared" si="319"/>
        <v xml:space="preserve"> </v>
      </c>
      <c r="F229" s="2"/>
      <c r="G229" s="86"/>
      <c r="H229" s="81" t="str">
        <f t="shared" si="395"/>
        <v xml:space="preserve"> </v>
      </c>
      <c r="I229" s="81"/>
      <c r="J229" s="2"/>
      <c r="K229" s="91"/>
      <c r="L229" s="81" t="str">
        <f t="shared" si="398"/>
        <v xml:space="preserve"> </v>
      </c>
      <c r="M229" s="98"/>
      <c r="N229" s="2"/>
      <c r="O229" s="91"/>
      <c r="P229" s="81" t="str">
        <f t="shared" si="401"/>
        <v xml:space="preserve"> </v>
      </c>
      <c r="Q229" s="98"/>
      <c r="R229" s="98"/>
      <c r="S229" s="92"/>
    </row>
    <row r="230" spans="2:19" hidden="1">
      <c r="B230" s="79">
        <f t="shared" si="406"/>
        <v>45714</v>
      </c>
      <c r="C230" s="86">
        <f t="shared" si="418"/>
        <v>0</v>
      </c>
      <c r="D230" s="81"/>
      <c r="E230" s="81" t="str">
        <f t="shared" si="319"/>
        <v xml:space="preserve"> </v>
      </c>
      <c r="F230" s="2"/>
      <c r="G230" s="86"/>
      <c r="H230" s="81" t="str">
        <f t="shared" si="395"/>
        <v xml:space="preserve"> </v>
      </c>
      <c r="I230" s="81"/>
      <c r="J230" s="2"/>
      <c r="K230" s="91"/>
      <c r="L230" s="81" t="str">
        <f t="shared" si="398"/>
        <v xml:space="preserve"> </v>
      </c>
      <c r="M230" s="98"/>
      <c r="N230" s="2"/>
      <c r="O230" s="91"/>
      <c r="P230" s="81" t="str">
        <f t="shared" si="401"/>
        <v xml:space="preserve"> </v>
      </c>
      <c r="Q230" s="98"/>
      <c r="R230" s="98"/>
      <c r="S230" s="92"/>
    </row>
    <row r="231" spans="2:19" hidden="1">
      <c r="B231" s="79">
        <f t="shared" si="406"/>
        <v>45715</v>
      </c>
      <c r="C231" s="86">
        <f t="shared" si="418"/>
        <v>0</v>
      </c>
      <c r="D231" s="81"/>
      <c r="E231" s="81" t="str">
        <f t="shared" si="319"/>
        <v xml:space="preserve"> </v>
      </c>
      <c r="F231" s="2"/>
      <c r="G231" s="86"/>
      <c r="H231" s="81" t="str">
        <f t="shared" si="395"/>
        <v xml:space="preserve"> </v>
      </c>
      <c r="I231" s="81"/>
      <c r="J231" s="2"/>
      <c r="K231" s="91"/>
      <c r="L231" s="81" t="str">
        <f t="shared" si="398"/>
        <v xml:space="preserve"> </v>
      </c>
      <c r="M231" s="98"/>
      <c r="N231" s="2"/>
      <c r="O231" s="91"/>
      <c r="P231" s="81" t="str">
        <f t="shared" si="401"/>
        <v xml:space="preserve"> </v>
      </c>
      <c r="Q231" s="98"/>
      <c r="R231" s="98"/>
      <c r="S231" s="92"/>
    </row>
    <row r="232" spans="2:19" hidden="1">
      <c r="B232" s="79">
        <f t="shared" si="406"/>
        <v>45716</v>
      </c>
      <c r="C232" s="86">
        <f t="shared" si="418"/>
        <v>0</v>
      </c>
      <c r="D232" s="81"/>
      <c r="E232" s="81" t="str">
        <f t="shared" si="319"/>
        <v xml:space="preserve"> </v>
      </c>
      <c r="F232" s="2"/>
      <c r="G232" s="86"/>
      <c r="H232" s="81" t="str">
        <f t="shared" si="395"/>
        <v xml:space="preserve"> </v>
      </c>
      <c r="I232" s="81"/>
      <c r="J232" s="2"/>
      <c r="K232" s="91"/>
      <c r="L232" s="81" t="str">
        <f t="shared" si="398"/>
        <v xml:space="preserve"> </v>
      </c>
      <c r="M232" s="98"/>
      <c r="N232" s="2"/>
      <c r="O232" s="91"/>
      <c r="P232" s="81" t="str">
        <f t="shared" si="401"/>
        <v xml:space="preserve"> </v>
      </c>
      <c r="Q232" s="98"/>
      <c r="R232" s="98"/>
      <c r="S232" s="92"/>
    </row>
    <row r="233" spans="2:19" hidden="1">
      <c r="B233" s="79"/>
      <c r="C233" s="5"/>
      <c r="D233" s="10"/>
      <c r="E233" s="5"/>
      <c r="F233" s="2"/>
      <c r="G233" s="5"/>
      <c r="H233" s="81"/>
      <c r="I233" s="81"/>
      <c r="J233" s="2"/>
      <c r="K233" s="5"/>
      <c r="L233" s="81"/>
      <c r="M233" s="81"/>
      <c r="N233" s="2"/>
      <c r="O233" s="5"/>
      <c r="P233" s="81"/>
      <c r="Q233" s="81"/>
      <c r="R233" s="98"/>
      <c r="S233" s="92"/>
    </row>
    <row r="234" spans="2:19" hidden="1">
      <c r="B234" s="82" t="s">
        <v>0</v>
      </c>
      <c r="C234" s="83">
        <f t="shared" ref="C234" si="420">SUM(C235:C239)</f>
        <v>0</v>
      </c>
      <c r="D234" s="84" t="str">
        <f t="shared" si="336"/>
        <v xml:space="preserve"> </v>
      </c>
      <c r="E234" s="84">
        <f t="shared" si="337"/>
        <v>0</v>
      </c>
      <c r="F234" s="2"/>
      <c r="G234" s="83">
        <f t="shared" ref="G234" si="421">SUM(G235:G239)</f>
        <v>0</v>
      </c>
      <c r="H234" s="84" t="str">
        <f t="shared" ref="H234" si="422">IF(G234=0," ",I234/G234)</f>
        <v xml:space="preserve"> </v>
      </c>
      <c r="I234" s="84">
        <f t="shared" ref="I234" si="423">SUM(I235:I239)</f>
        <v>0</v>
      </c>
      <c r="J234" s="85"/>
      <c r="K234" s="83">
        <f t="shared" ref="K234" si="424">SUM(K235:K239)</f>
        <v>0</v>
      </c>
      <c r="L234" s="84" t="str">
        <f t="shared" ref="L234" si="425">IF(K234=0," ",M234/K234)</f>
        <v xml:space="preserve"> </v>
      </c>
      <c r="M234" s="84">
        <f t="shared" ref="M234" si="426">SUM(M235:M239)</f>
        <v>0</v>
      </c>
      <c r="N234" s="85"/>
      <c r="O234" s="83">
        <f t="shared" ref="O234" si="427">SUM(O235:O239)</f>
        <v>0</v>
      </c>
      <c r="P234" s="84" t="str">
        <f t="shared" ref="P234" si="428">IF(O234=0," ",Q234/O234)</f>
        <v xml:space="preserve"> </v>
      </c>
      <c r="Q234" s="84">
        <f t="shared" ref="Q234" si="429">SUM(Q235:Q239)</f>
        <v>0</v>
      </c>
      <c r="R234" s="98"/>
      <c r="S234" s="92"/>
    </row>
    <row r="235" spans="2:19" hidden="1">
      <c r="B235" s="79">
        <f t="shared" si="417"/>
        <v>45719</v>
      </c>
      <c r="C235" s="86">
        <f t="shared" ref="C235:C239" si="430">G235+K235+O235</f>
        <v>0</v>
      </c>
      <c r="D235" s="81"/>
      <c r="E235" s="81" t="str">
        <f t="shared" ref="E235" si="431">IF(C235=0," ",D235*C235)</f>
        <v xml:space="preserve"> </v>
      </c>
      <c r="F235" s="2"/>
      <c r="G235" s="86"/>
      <c r="H235" s="81" t="str">
        <f t="shared" si="395"/>
        <v xml:space="preserve"> </v>
      </c>
      <c r="I235" s="81"/>
      <c r="J235" s="2"/>
      <c r="K235" s="86"/>
      <c r="L235" s="81" t="str">
        <f t="shared" si="398"/>
        <v xml:space="preserve"> </v>
      </c>
      <c r="M235" s="81"/>
      <c r="N235" s="2"/>
      <c r="O235" s="90"/>
      <c r="P235" s="81" t="str">
        <f t="shared" si="401"/>
        <v xml:space="preserve"> </v>
      </c>
      <c r="Q235" s="98"/>
      <c r="R235" s="98"/>
      <c r="S235" s="92"/>
    </row>
    <row r="236" spans="2:19" hidden="1">
      <c r="B236" s="79">
        <f t="shared" si="406"/>
        <v>45720</v>
      </c>
      <c r="C236" s="86">
        <f t="shared" si="430"/>
        <v>0</v>
      </c>
      <c r="D236" s="81"/>
      <c r="E236" s="81" t="str">
        <f t="shared" si="319"/>
        <v xml:space="preserve"> </v>
      </c>
      <c r="F236" s="2"/>
      <c r="G236" s="86"/>
      <c r="H236" s="81" t="str">
        <f t="shared" si="395"/>
        <v xml:space="preserve"> </v>
      </c>
      <c r="I236" s="81"/>
      <c r="J236" s="2"/>
      <c r="K236" s="91"/>
      <c r="L236" s="81" t="str">
        <f t="shared" si="398"/>
        <v xml:space="preserve"> </v>
      </c>
      <c r="M236" s="98"/>
      <c r="N236" s="2"/>
      <c r="O236" s="91"/>
      <c r="P236" s="81" t="str">
        <f t="shared" si="401"/>
        <v xml:space="preserve"> </v>
      </c>
      <c r="Q236" s="98"/>
      <c r="R236" s="98"/>
      <c r="S236" s="92"/>
    </row>
    <row r="237" spans="2:19" hidden="1">
      <c r="B237" s="79">
        <f t="shared" si="406"/>
        <v>45721</v>
      </c>
      <c r="C237" s="86">
        <f t="shared" si="430"/>
        <v>0</v>
      </c>
      <c r="D237" s="81"/>
      <c r="E237" s="81" t="str">
        <f t="shared" si="319"/>
        <v xml:space="preserve"> </v>
      </c>
      <c r="F237" s="2"/>
      <c r="G237" s="86"/>
      <c r="H237" s="81" t="str">
        <f t="shared" si="395"/>
        <v xml:space="preserve"> </v>
      </c>
      <c r="I237" s="81"/>
      <c r="J237" s="2"/>
      <c r="K237" s="91"/>
      <c r="L237" s="81" t="str">
        <f t="shared" si="398"/>
        <v xml:space="preserve"> </v>
      </c>
      <c r="M237" s="98"/>
      <c r="N237" s="2"/>
      <c r="O237" s="91"/>
      <c r="P237" s="81" t="str">
        <f t="shared" si="401"/>
        <v xml:space="preserve"> </v>
      </c>
      <c r="Q237" s="98"/>
      <c r="R237" s="98"/>
      <c r="S237" s="92"/>
    </row>
    <row r="238" spans="2:19" hidden="1">
      <c r="B238" s="79">
        <f t="shared" si="406"/>
        <v>45722</v>
      </c>
      <c r="C238" s="86">
        <f t="shared" si="430"/>
        <v>0</v>
      </c>
      <c r="D238" s="81"/>
      <c r="E238" s="81" t="str">
        <f t="shared" si="319"/>
        <v xml:space="preserve"> </v>
      </c>
      <c r="F238" s="2"/>
      <c r="G238" s="86"/>
      <c r="H238" s="81" t="str">
        <f t="shared" si="395"/>
        <v xml:space="preserve"> </v>
      </c>
      <c r="I238" s="81"/>
      <c r="J238" s="2"/>
      <c r="K238" s="91"/>
      <c r="L238" s="81" t="str">
        <f t="shared" si="398"/>
        <v xml:space="preserve"> </v>
      </c>
      <c r="M238" s="98"/>
      <c r="N238" s="2"/>
      <c r="O238" s="91"/>
      <c r="P238" s="81" t="str">
        <f t="shared" si="401"/>
        <v xml:space="preserve"> </v>
      </c>
      <c r="Q238" s="98"/>
      <c r="R238" s="98"/>
      <c r="S238" s="92"/>
    </row>
    <row r="239" spans="2:19" hidden="1">
      <c r="B239" s="79">
        <f t="shared" si="406"/>
        <v>45723</v>
      </c>
      <c r="C239" s="86">
        <f t="shared" si="430"/>
        <v>0</v>
      </c>
      <c r="D239" s="81"/>
      <c r="E239" s="81" t="str">
        <f t="shared" si="319"/>
        <v xml:space="preserve"> </v>
      </c>
      <c r="F239" s="2"/>
      <c r="G239" s="86"/>
      <c r="H239" s="81" t="str">
        <f t="shared" si="395"/>
        <v xml:space="preserve"> </v>
      </c>
      <c r="I239" s="81"/>
      <c r="J239" s="2"/>
      <c r="K239" s="91"/>
      <c r="L239" s="81" t="str">
        <f t="shared" si="398"/>
        <v xml:space="preserve"> </v>
      </c>
      <c r="M239" s="98"/>
      <c r="N239" s="2"/>
      <c r="O239" s="91"/>
      <c r="P239" s="81" t="str">
        <f t="shared" si="401"/>
        <v xml:space="preserve"> </v>
      </c>
      <c r="Q239" s="98"/>
      <c r="R239" s="98"/>
      <c r="S239" s="92"/>
    </row>
    <row r="240" spans="2:19" hidden="1">
      <c r="B240" s="79"/>
      <c r="C240" s="5"/>
      <c r="D240" s="10"/>
      <c r="E240" s="5"/>
      <c r="F240" s="2"/>
      <c r="G240" s="5"/>
      <c r="H240" s="81"/>
      <c r="I240" s="81"/>
      <c r="J240" s="2"/>
      <c r="K240" s="5"/>
      <c r="L240" s="81"/>
      <c r="M240" s="81"/>
      <c r="N240" s="2"/>
      <c r="O240" s="5"/>
      <c r="P240" s="81"/>
      <c r="Q240" s="81"/>
      <c r="R240" s="98"/>
      <c r="S240" s="92"/>
    </row>
    <row r="241" spans="2:19" hidden="1">
      <c r="B241" s="82" t="s">
        <v>0</v>
      </c>
      <c r="C241" s="83">
        <f t="shared" ref="C241" si="432">SUM(C242:C246)</f>
        <v>0</v>
      </c>
      <c r="D241" s="84" t="str">
        <f t="shared" si="336"/>
        <v xml:space="preserve"> </v>
      </c>
      <c r="E241" s="84">
        <f t="shared" si="337"/>
        <v>0</v>
      </c>
      <c r="F241" s="2"/>
      <c r="G241" s="83">
        <f t="shared" ref="G241" si="433">SUM(G242:G246)</f>
        <v>0</v>
      </c>
      <c r="H241" s="84" t="str">
        <f t="shared" ref="H241" si="434">IF(G241=0," ",I241/G241)</f>
        <v xml:space="preserve"> </v>
      </c>
      <c r="I241" s="84">
        <f t="shared" ref="I241" si="435">SUM(I242:I246)</f>
        <v>0</v>
      </c>
      <c r="J241" s="85"/>
      <c r="K241" s="83">
        <f t="shared" ref="K241" si="436">SUM(K242:K246)</f>
        <v>0</v>
      </c>
      <c r="L241" s="84" t="str">
        <f t="shared" ref="L241" si="437">IF(K241=0," ",M241/K241)</f>
        <v xml:space="preserve"> </v>
      </c>
      <c r="M241" s="84">
        <f t="shared" ref="M241" si="438">SUM(M242:M246)</f>
        <v>0</v>
      </c>
      <c r="N241" s="85"/>
      <c r="O241" s="83">
        <f t="shared" ref="O241" si="439">SUM(O242:O246)</f>
        <v>0</v>
      </c>
      <c r="P241" s="84" t="str">
        <f t="shared" ref="P241" si="440">IF(O241=0," ",Q241/O241)</f>
        <v xml:space="preserve"> </v>
      </c>
      <c r="Q241" s="84">
        <f t="shared" ref="Q241" si="441">SUM(Q242:Q246)</f>
        <v>0</v>
      </c>
      <c r="R241" s="98"/>
      <c r="S241" s="92"/>
    </row>
    <row r="242" spans="2:19" hidden="1">
      <c r="B242" s="79">
        <f t="shared" si="417"/>
        <v>45726</v>
      </c>
      <c r="C242" s="86">
        <f t="shared" ref="C242:C246" si="442">G242+K242+O242</f>
        <v>0</v>
      </c>
      <c r="D242" s="81"/>
      <c r="E242" s="81" t="str">
        <f t="shared" ref="E242:E260" si="443">IF(C242=0," ",D242*C242)</f>
        <v xml:space="preserve"> </v>
      </c>
      <c r="F242" s="2"/>
      <c r="G242" s="86"/>
      <c r="H242" s="81" t="str">
        <f t="shared" si="395"/>
        <v xml:space="preserve"> </v>
      </c>
      <c r="I242" s="81"/>
      <c r="J242" s="2"/>
      <c r="K242" s="86"/>
      <c r="L242" s="81" t="str">
        <f t="shared" si="398"/>
        <v xml:space="preserve"> </v>
      </c>
      <c r="M242" s="81"/>
      <c r="N242" s="2"/>
      <c r="O242" s="90"/>
      <c r="P242" s="81" t="str">
        <f t="shared" si="401"/>
        <v xml:space="preserve"> </v>
      </c>
      <c r="Q242" s="98"/>
      <c r="R242" s="98"/>
      <c r="S242" s="92"/>
    </row>
    <row r="243" spans="2:19" hidden="1">
      <c r="B243" s="79">
        <f t="shared" si="406"/>
        <v>45727</v>
      </c>
      <c r="C243" s="86">
        <f t="shared" si="442"/>
        <v>0</v>
      </c>
      <c r="D243" s="81"/>
      <c r="E243" s="81" t="str">
        <f t="shared" si="443"/>
        <v xml:space="preserve"> </v>
      </c>
      <c r="F243" s="2"/>
      <c r="G243" s="86"/>
      <c r="H243" s="81" t="str">
        <f t="shared" si="395"/>
        <v xml:space="preserve"> </v>
      </c>
      <c r="I243" s="81"/>
      <c r="J243" s="2"/>
      <c r="K243" s="91"/>
      <c r="L243" s="81" t="str">
        <f t="shared" si="398"/>
        <v xml:space="preserve"> </v>
      </c>
      <c r="M243" s="98"/>
      <c r="N243" s="2"/>
      <c r="O243" s="91"/>
      <c r="P243" s="81" t="str">
        <f t="shared" si="401"/>
        <v xml:space="preserve"> </v>
      </c>
      <c r="Q243" s="98"/>
      <c r="R243" s="98"/>
      <c r="S243" s="92"/>
    </row>
    <row r="244" spans="2:19" hidden="1">
      <c r="B244" s="79">
        <f t="shared" si="406"/>
        <v>45728</v>
      </c>
      <c r="C244" s="86">
        <f t="shared" si="442"/>
        <v>0</v>
      </c>
      <c r="D244" s="81"/>
      <c r="E244" s="81" t="str">
        <f t="shared" si="443"/>
        <v xml:space="preserve"> </v>
      </c>
      <c r="F244" s="2"/>
      <c r="G244" s="86"/>
      <c r="H244" s="81" t="str">
        <f t="shared" si="395"/>
        <v xml:space="preserve"> </v>
      </c>
      <c r="I244" s="81"/>
      <c r="J244" s="2"/>
      <c r="K244" s="91"/>
      <c r="L244" s="81" t="str">
        <f t="shared" si="398"/>
        <v xml:space="preserve"> </v>
      </c>
      <c r="M244" s="98"/>
      <c r="N244" s="2"/>
      <c r="O244" s="91"/>
      <c r="P244" s="81" t="str">
        <f t="shared" si="401"/>
        <v xml:space="preserve"> </v>
      </c>
      <c r="Q244" s="98"/>
      <c r="R244" s="98"/>
      <c r="S244" s="92"/>
    </row>
    <row r="245" spans="2:19" hidden="1">
      <c r="B245" s="79">
        <f t="shared" si="406"/>
        <v>45729</v>
      </c>
      <c r="C245" s="86">
        <f t="shared" si="442"/>
        <v>0</v>
      </c>
      <c r="D245" s="81"/>
      <c r="E245" s="81" t="str">
        <f t="shared" si="443"/>
        <v xml:space="preserve"> </v>
      </c>
      <c r="F245" s="2"/>
      <c r="G245" s="86"/>
      <c r="H245" s="81" t="str">
        <f t="shared" si="395"/>
        <v xml:space="preserve"> </v>
      </c>
      <c r="I245" s="81"/>
      <c r="J245" s="2"/>
      <c r="K245" s="91"/>
      <c r="L245" s="81" t="str">
        <f t="shared" si="398"/>
        <v xml:space="preserve"> </v>
      </c>
      <c r="M245" s="98"/>
      <c r="N245" s="2"/>
      <c r="O245" s="91"/>
      <c r="P245" s="81" t="str">
        <f t="shared" si="401"/>
        <v xml:space="preserve"> </v>
      </c>
      <c r="Q245" s="98"/>
      <c r="R245" s="98"/>
      <c r="S245" s="92"/>
    </row>
    <row r="246" spans="2:19" hidden="1">
      <c r="B246" s="79">
        <f t="shared" si="406"/>
        <v>45730</v>
      </c>
      <c r="C246" s="86">
        <f t="shared" si="442"/>
        <v>0</v>
      </c>
      <c r="D246" s="81"/>
      <c r="E246" s="81" t="str">
        <f t="shared" si="443"/>
        <v xml:space="preserve"> </v>
      </c>
      <c r="F246" s="2"/>
      <c r="G246" s="86"/>
      <c r="H246" s="81" t="str">
        <f t="shared" si="395"/>
        <v xml:space="preserve"> </v>
      </c>
      <c r="I246" s="81"/>
      <c r="J246" s="2"/>
      <c r="K246" s="91"/>
      <c r="L246" s="81" t="str">
        <f t="shared" si="398"/>
        <v xml:space="preserve"> </v>
      </c>
      <c r="M246" s="98"/>
      <c r="N246" s="2"/>
      <c r="O246" s="91"/>
      <c r="P246" s="81" t="str">
        <f t="shared" si="401"/>
        <v xml:space="preserve"> </v>
      </c>
      <c r="Q246" s="98"/>
      <c r="R246" s="98"/>
      <c r="S246" s="92"/>
    </row>
    <row r="247" spans="2:19" hidden="1">
      <c r="B247" s="79"/>
      <c r="C247" s="5"/>
      <c r="D247" s="10"/>
      <c r="E247" s="5"/>
      <c r="F247" s="2"/>
      <c r="G247" s="5"/>
      <c r="H247" s="81"/>
      <c r="I247" s="81"/>
      <c r="J247" s="2"/>
      <c r="K247" s="5"/>
      <c r="L247" s="81"/>
      <c r="M247" s="81"/>
      <c r="N247" s="2"/>
      <c r="O247" s="5"/>
      <c r="P247" s="81"/>
      <c r="Q247" s="81"/>
      <c r="R247" s="98"/>
      <c r="S247" s="92"/>
    </row>
    <row r="248" spans="2:19" hidden="1">
      <c r="B248" s="82" t="s">
        <v>0</v>
      </c>
      <c r="C248" s="83">
        <f t="shared" ref="C248" si="444">SUM(C249:C253)</f>
        <v>0</v>
      </c>
      <c r="D248" s="84" t="str">
        <f t="shared" si="336"/>
        <v xml:space="preserve"> </v>
      </c>
      <c r="E248" s="84">
        <f t="shared" si="337"/>
        <v>0</v>
      </c>
      <c r="F248" s="2"/>
      <c r="G248" s="83">
        <f t="shared" ref="G248" si="445">SUM(G249:G253)</f>
        <v>0</v>
      </c>
      <c r="H248" s="84" t="str">
        <f t="shared" ref="H248" si="446">IF(G248=0," ",I248/G248)</f>
        <v xml:space="preserve"> </v>
      </c>
      <c r="I248" s="84">
        <f t="shared" ref="I248" si="447">SUM(I249:I253)</f>
        <v>0</v>
      </c>
      <c r="J248" s="85"/>
      <c r="K248" s="83">
        <f t="shared" ref="K248" si="448">SUM(K249:K253)</f>
        <v>0</v>
      </c>
      <c r="L248" s="84" t="str">
        <f t="shared" ref="L248" si="449">IF(K248=0," ",M248/K248)</f>
        <v xml:space="preserve"> </v>
      </c>
      <c r="M248" s="84">
        <f t="shared" ref="M248" si="450">SUM(M249:M253)</f>
        <v>0</v>
      </c>
      <c r="N248" s="85"/>
      <c r="O248" s="83">
        <f t="shared" ref="O248" si="451">SUM(O249:O253)</f>
        <v>0</v>
      </c>
      <c r="P248" s="84" t="str">
        <f t="shared" ref="P248" si="452">IF(O248=0," ",Q248/O248)</f>
        <v xml:space="preserve"> </v>
      </c>
      <c r="Q248" s="84">
        <f t="shared" ref="Q248" si="453">SUM(Q249:Q253)</f>
        <v>0</v>
      </c>
      <c r="R248" s="98"/>
      <c r="S248" s="92"/>
    </row>
    <row r="249" spans="2:19" hidden="1">
      <c r="B249" s="79">
        <f t="shared" si="417"/>
        <v>45733</v>
      </c>
      <c r="C249" s="86">
        <f t="shared" ref="C249:C253" si="454">G249+K249+O249</f>
        <v>0</v>
      </c>
      <c r="D249" s="81"/>
      <c r="E249" s="81" t="str">
        <f t="shared" ref="E249" si="455">IF(C249=0," ",D249*C249)</f>
        <v xml:space="preserve"> </v>
      </c>
      <c r="F249" s="2"/>
      <c r="G249" s="86"/>
      <c r="H249" s="81" t="str">
        <f t="shared" si="395"/>
        <v xml:space="preserve"> </v>
      </c>
      <c r="I249" s="81"/>
      <c r="J249" s="2"/>
      <c r="K249" s="86"/>
      <c r="L249" s="81" t="str">
        <f t="shared" si="398"/>
        <v xml:space="preserve"> </v>
      </c>
      <c r="M249" s="81"/>
      <c r="N249" s="2"/>
      <c r="O249" s="90"/>
      <c r="P249" s="81" t="str">
        <f t="shared" si="401"/>
        <v xml:space="preserve"> </v>
      </c>
      <c r="Q249" s="98"/>
      <c r="R249" s="98"/>
      <c r="S249" s="92"/>
    </row>
    <row r="250" spans="2:19" hidden="1">
      <c r="B250" s="79">
        <f t="shared" si="406"/>
        <v>45734</v>
      </c>
      <c r="C250" s="86">
        <f t="shared" si="454"/>
        <v>0</v>
      </c>
      <c r="D250" s="81"/>
      <c r="E250" s="81" t="str">
        <f t="shared" si="443"/>
        <v xml:space="preserve"> </v>
      </c>
      <c r="F250" s="2"/>
      <c r="G250" s="86"/>
      <c r="H250" s="81" t="str">
        <f t="shared" si="395"/>
        <v xml:space="preserve"> </v>
      </c>
      <c r="I250" s="81"/>
      <c r="J250" s="2"/>
      <c r="K250" s="91"/>
      <c r="L250" s="81" t="str">
        <f t="shared" si="398"/>
        <v xml:space="preserve"> </v>
      </c>
      <c r="M250" s="98"/>
      <c r="N250" s="2"/>
      <c r="O250" s="91"/>
      <c r="P250" s="81" t="str">
        <f t="shared" si="401"/>
        <v xml:space="preserve"> </v>
      </c>
      <c r="Q250" s="98"/>
      <c r="R250" s="98"/>
      <c r="S250" s="92"/>
    </row>
    <row r="251" spans="2:19" hidden="1">
      <c r="B251" s="79">
        <f t="shared" si="406"/>
        <v>45735</v>
      </c>
      <c r="C251" s="86">
        <f t="shared" si="454"/>
        <v>0</v>
      </c>
      <c r="D251" s="81"/>
      <c r="E251" s="81" t="str">
        <f t="shared" si="443"/>
        <v xml:space="preserve"> </v>
      </c>
      <c r="F251" s="2"/>
      <c r="G251" s="86"/>
      <c r="H251" s="81" t="str">
        <f t="shared" si="395"/>
        <v xml:space="preserve"> </v>
      </c>
      <c r="I251" s="81"/>
      <c r="J251" s="2"/>
      <c r="K251" s="91"/>
      <c r="L251" s="81" t="str">
        <f t="shared" si="398"/>
        <v xml:space="preserve"> </v>
      </c>
      <c r="M251" s="98"/>
      <c r="N251" s="2"/>
      <c r="O251" s="91"/>
      <c r="P251" s="81" t="str">
        <f t="shared" si="401"/>
        <v xml:space="preserve"> </v>
      </c>
      <c r="Q251" s="98"/>
      <c r="R251" s="98"/>
      <c r="S251" s="92"/>
    </row>
    <row r="252" spans="2:19" hidden="1">
      <c r="B252" s="79">
        <f t="shared" si="406"/>
        <v>45736</v>
      </c>
      <c r="C252" s="86">
        <f t="shared" si="454"/>
        <v>0</v>
      </c>
      <c r="D252" s="81"/>
      <c r="E252" s="81" t="str">
        <f t="shared" si="443"/>
        <v xml:space="preserve"> </v>
      </c>
      <c r="F252" s="2"/>
      <c r="G252" s="86"/>
      <c r="H252" s="81" t="str">
        <f t="shared" si="395"/>
        <v xml:space="preserve"> </v>
      </c>
      <c r="I252" s="81"/>
      <c r="J252" s="2"/>
      <c r="K252" s="91"/>
      <c r="L252" s="81" t="str">
        <f t="shared" si="398"/>
        <v xml:space="preserve"> </v>
      </c>
      <c r="M252" s="98"/>
      <c r="N252" s="2"/>
      <c r="O252" s="91"/>
      <c r="P252" s="81" t="str">
        <f t="shared" si="401"/>
        <v xml:space="preserve"> </v>
      </c>
      <c r="Q252" s="98"/>
      <c r="R252" s="98"/>
      <c r="S252" s="92"/>
    </row>
    <row r="253" spans="2:19" hidden="1">
      <c r="B253" s="79">
        <f t="shared" si="406"/>
        <v>45737</v>
      </c>
      <c r="C253" s="86">
        <f t="shared" si="454"/>
        <v>0</v>
      </c>
      <c r="D253" s="81"/>
      <c r="E253" s="81" t="str">
        <f t="shared" si="443"/>
        <v xml:space="preserve"> </v>
      </c>
      <c r="F253" s="2"/>
      <c r="G253" s="86"/>
      <c r="H253" s="81" t="str">
        <f t="shared" si="395"/>
        <v xml:space="preserve"> </v>
      </c>
      <c r="I253" s="81"/>
      <c r="J253" s="2"/>
      <c r="K253" s="91"/>
      <c r="L253" s="81" t="str">
        <f t="shared" si="398"/>
        <v xml:space="preserve"> </v>
      </c>
      <c r="M253" s="98"/>
      <c r="N253" s="2"/>
      <c r="O253" s="91"/>
      <c r="P253" s="81" t="str">
        <f t="shared" si="401"/>
        <v xml:space="preserve"> </v>
      </c>
      <c r="Q253" s="98"/>
      <c r="R253" s="98"/>
      <c r="S253" s="92"/>
    </row>
    <row r="254" spans="2:19" hidden="1">
      <c r="B254" s="79"/>
      <c r="C254" s="5"/>
      <c r="D254" s="10"/>
      <c r="E254" s="5"/>
      <c r="F254" s="2"/>
      <c r="G254" s="5"/>
      <c r="H254" s="81"/>
      <c r="I254" s="81"/>
      <c r="J254" s="2"/>
      <c r="K254" s="5"/>
      <c r="L254" s="81"/>
      <c r="M254" s="81"/>
      <c r="N254" s="2"/>
      <c r="O254" s="5"/>
      <c r="P254" s="81"/>
      <c r="Q254" s="81"/>
      <c r="R254" s="98"/>
      <c r="S254" s="92"/>
    </row>
    <row r="255" spans="2:19" hidden="1">
      <c r="B255" s="82" t="s">
        <v>0</v>
      </c>
      <c r="C255" s="83">
        <f t="shared" ref="C255" si="456">SUM(C256:C260)</f>
        <v>0</v>
      </c>
      <c r="D255" s="84" t="str">
        <f>IF(C255=0," ",E255/C255)</f>
        <v xml:space="preserve"> </v>
      </c>
      <c r="E255" s="84">
        <f t="shared" si="337"/>
        <v>0</v>
      </c>
      <c r="F255" s="2"/>
      <c r="G255" s="83">
        <f t="shared" ref="G255" si="457">SUM(G256:G260)</f>
        <v>0</v>
      </c>
      <c r="H255" s="84" t="str">
        <f t="shared" ref="H255" si="458">IF(G255=0," ",I255/G255)</f>
        <v xml:space="preserve"> </v>
      </c>
      <c r="I255" s="84">
        <f t="shared" ref="I255" si="459">SUM(I256:I260)</f>
        <v>0</v>
      </c>
      <c r="J255" s="85"/>
      <c r="K255" s="83">
        <f t="shared" ref="K255" si="460">SUM(K256:K260)</f>
        <v>0</v>
      </c>
      <c r="L255" s="84" t="str">
        <f t="shared" ref="L255" si="461">IF(K255=0," ",M255/K255)</f>
        <v xml:space="preserve"> </v>
      </c>
      <c r="M255" s="84">
        <f t="shared" ref="M255" si="462">SUM(M256:M260)</f>
        <v>0</v>
      </c>
      <c r="N255" s="85"/>
      <c r="O255" s="83">
        <f t="shared" ref="O255" si="463">SUM(O256:O260)</f>
        <v>0</v>
      </c>
      <c r="P255" s="84" t="str">
        <f t="shared" ref="P255" si="464">IF(O255=0," ",Q255/O255)</f>
        <v xml:space="preserve"> </v>
      </c>
      <c r="Q255" s="84">
        <f t="shared" ref="Q255" si="465">SUM(Q256:Q260)</f>
        <v>0</v>
      </c>
      <c r="R255" s="98"/>
      <c r="S255" s="92"/>
    </row>
    <row r="256" spans="2:19" hidden="1">
      <c r="B256" s="79">
        <f t="shared" si="417"/>
        <v>45740</v>
      </c>
      <c r="C256" s="86">
        <f t="shared" ref="C256:C260" si="466">G256+K256+O256</f>
        <v>0</v>
      </c>
      <c r="D256" s="81"/>
      <c r="E256" s="81" t="str">
        <f t="shared" ref="E256" si="467">IF(C256=0," ",D256*C256)</f>
        <v xml:space="preserve"> </v>
      </c>
      <c r="F256" s="2"/>
      <c r="G256" s="86"/>
      <c r="H256" s="81" t="str">
        <f t="shared" si="395"/>
        <v xml:space="preserve"> </v>
      </c>
      <c r="I256" s="81"/>
      <c r="J256" s="2"/>
      <c r="K256" s="86"/>
      <c r="L256" s="81" t="str">
        <f t="shared" si="398"/>
        <v xml:space="preserve"> </v>
      </c>
      <c r="M256" s="81"/>
      <c r="N256" s="2"/>
      <c r="O256" s="90"/>
      <c r="P256" s="81" t="str">
        <f t="shared" si="401"/>
        <v xml:space="preserve"> </v>
      </c>
      <c r="Q256" s="98"/>
      <c r="R256" s="98"/>
      <c r="S256" s="92"/>
    </row>
    <row r="257" spans="2:19" hidden="1">
      <c r="B257" s="79">
        <f t="shared" si="406"/>
        <v>45741</v>
      </c>
      <c r="C257" s="86">
        <f>G257+K257+O257</f>
        <v>0</v>
      </c>
      <c r="D257" s="81"/>
      <c r="E257" s="81" t="str">
        <f t="shared" si="443"/>
        <v xml:space="preserve"> </v>
      </c>
      <c r="F257" s="2"/>
      <c r="G257" s="86"/>
      <c r="H257" s="81" t="str">
        <f t="shared" si="395"/>
        <v xml:space="preserve"> </v>
      </c>
      <c r="I257" s="81"/>
      <c r="J257" s="2"/>
      <c r="K257" s="91"/>
      <c r="L257" s="81" t="str">
        <f t="shared" si="398"/>
        <v xml:space="preserve"> </v>
      </c>
      <c r="M257" s="98"/>
      <c r="N257" s="2"/>
      <c r="O257" s="91"/>
      <c r="P257" s="81" t="str">
        <f t="shared" si="401"/>
        <v xml:space="preserve"> </v>
      </c>
      <c r="Q257" s="98"/>
      <c r="R257" s="98"/>
      <c r="S257" s="92"/>
    </row>
    <row r="258" spans="2:19" hidden="1">
      <c r="B258" s="79">
        <f t="shared" si="406"/>
        <v>45742</v>
      </c>
      <c r="C258" s="86">
        <f t="shared" si="466"/>
        <v>0</v>
      </c>
      <c r="D258" s="81"/>
      <c r="E258" s="81" t="str">
        <f t="shared" si="443"/>
        <v xml:space="preserve"> </v>
      </c>
      <c r="F258" s="2"/>
      <c r="G258" s="86"/>
      <c r="H258" s="81" t="str">
        <f t="shared" si="395"/>
        <v xml:space="preserve"> </v>
      </c>
      <c r="I258" s="81"/>
      <c r="J258" s="2"/>
      <c r="K258" s="91"/>
      <c r="L258" s="81" t="str">
        <f t="shared" si="398"/>
        <v xml:space="preserve"> </v>
      </c>
      <c r="M258" s="98"/>
      <c r="N258" s="2"/>
      <c r="O258" s="91"/>
      <c r="P258" s="81" t="str">
        <f t="shared" si="401"/>
        <v xml:space="preserve"> </v>
      </c>
      <c r="Q258" s="98"/>
      <c r="R258" s="98"/>
      <c r="S258" s="92"/>
    </row>
    <row r="259" spans="2:19" hidden="1">
      <c r="B259" s="79">
        <f t="shared" si="406"/>
        <v>45743</v>
      </c>
      <c r="C259" s="86">
        <f t="shared" si="466"/>
        <v>0</v>
      </c>
      <c r="D259" s="81"/>
      <c r="E259" s="81" t="str">
        <f t="shared" si="443"/>
        <v xml:space="preserve"> </v>
      </c>
      <c r="F259" s="2"/>
      <c r="G259" s="86"/>
      <c r="H259" s="81" t="str">
        <f t="shared" si="395"/>
        <v xml:space="preserve"> </v>
      </c>
      <c r="I259" s="81"/>
      <c r="J259" s="2"/>
      <c r="K259" s="91"/>
      <c r="L259" s="81" t="str">
        <f t="shared" si="398"/>
        <v xml:space="preserve"> </v>
      </c>
      <c r="M259" s="98"/>
      <c r="N259" s="2"/>
      <c r="O259" s="91"/>
      <c r="P259" s="81" t="str">
        <f t="shared" si="401"/>
        <v xml:space="preserve"> </v>
      </c>
      <c r="Q259" s="98"/>
      <c r="R259" s="98"/>
      <c r="S259" s="92"/>
    </row>
    <row r="260" spans="2:19" hidden="1">
      <c r="B260" s="79">
        <f t="shared" si="406"/>
        <v>45744</v>
      </c>
      <c r="C260" s="86">
        <f t="shared" si="466"/>
        <v>0</v>
      </c>
      <c r="D260" s="81"/>
      <c r="E260" s="81" t="str">
        <f t="shared" si="443"/>
        <v xml:space="preserve"> </v>
      </c>
      <c r="F260" s="2"/>
      <c r="G260" s="86"/>
      <c r="H260" s="81" t="str">
        <f t="shared" si="395"/>
        <v xml:space="preserve"> </v>
      </c>
      <c r="I260" s="81"/>
      <c r="J260" s="2"/>
      <c r="K260" s="91"/>
      <c r="L260" s="81" t="str">
        <f t="shared" si="398"/>
        <v xml:space="preserve"> </v>
      </c>
      <c r="M260" s="98"/>
      <c r="N260" s="2"/>
      <c r="O260" s="91"/>
      <c r="P260" s="81" t="str">
        <f t="shared" si="401"/>
        <v xml:space="preserve"> </v>
      </c>
      <c r="Q260" s="98"/>
      <c r="R260" s="98"/>
      <c r="S260" s="92"/>
    </row>
    <row r="261" spans="2:19" hidden="1">
      <c r="B261" s="79"/>
      <c r="C261" s="5"/>
      <c r="D261" s="10"/>
      <c r="E261" s="5"/>
      <c r="F261" s="2"/>
      <c r="G261" s="5"/>
      <c r="H261" s="81"/>
      <c r="I261" s="81"/>
      <c r="J261" s="2"/>
      <c r="K261" s="5"/>
      <c r="L261" s="81"/>
      <c r="M261" s="81"/>
      <c r="N261" s="2"/>
      <c r="O261" s="5"/>
      <c r="P261" s="81"/>
      <c r="Q261" s="81"/>
      <c r="R261" s="98"/>
      <c r="S261" s="92"/>
    </row>
    <row r="262" spans="2:19" hidden="1">
      <c r="B262" s="82" t="s">
        <v>0</v>
      </c>
      <c r="C262" s="83">
        <f t="shared" ref="C262" si="468">SUM(C263:C267)</f>
        <v>0</v>
      </c>
      <c r="D262" s="84" t="str">
        <f t="shared" ref="D262" si="469">IF(C262=0," ",E262/C262)</f>
        <v xml:space="preserve"> </v>
      </c>
      <c r="E262" s="84">
        <f t="shared" ref="E262" si="470">SUM(E263:E267)</f>
        <v>0</v>
      </c>
      <c r="F262" s="2"/>
      <c r="G262" s="83">
        <f t="shared" ref="G262" si="471">SUM(G263:G267)</f>
        <v>0</v>
      </c>
      <c r="H262" s="84" t="str">
        <f t="shared" ref="H262" si="472">IF(G262=0," ",I262/G262)</f>
        <v xml:space="preserve"> </v>
      </c>
      <c r="I262" s="84">
        <f t="shared" ref="I262" si="473">SUM(I263:I267)</f>
        <v>0</v>
      </c>
      <c r="J262" s="85"/>
      <c r="K262" s="83">
        <f t="shared" ref="K262" si="474">SUM(K263:K267)</f>
        <v>0</v>
      </c>
      <c r="L262" s="84" t="str">
        <f t="shared" ref="L262" si="475">IF(K262=0," ",M262/K262)</f>
        <v xml:space="preserve"> </v>
      </c>
      <c r="M262" s="84">
        <f t="shared" ref="M262" si="476">SUM(M263:M267)</f>
        <v>0</v>
      </c>
      <c r="N262" s="85"/>
      <c r="O262" s="83">
        <f t="shared" ref="O262" si="477">SUM(O263:O267)</f>
        <v>0</v>
      </c>
      <c r="P262" s="84" t="str">
        <f t="shared" ref="P262" si="478">IF(O262=0," ",Q262/O262)</f>
        <v xml:space="preserve"> </v>
      </c>
      <c r="Q262" s="84">
        <f t="shared" ref="Q262" si="479">SUM(Q263:Q267)</f>
        <v>0</v>
      </c>
      <c r="R262" s="98"/>
      <c r="S262" s="92"/>
    </row>
    <row r="263" spans="2:19" hidden="1">
      <c r="B263" s="79">
        <f t="shared" si="417"/>
        <v>45747</v>
      </c>
      <c r="C263" s="86">
        <f>G263+K263+O263</f>
        <v>0</v>
      </c>
      <c r="D263" s="81"/>
      <c r="E263" s="81" t="str">
        <f t="shared" ref="E263" si="480">IF(C263=0," ",D263*C263)</f>
        <v xml:space="preserve"> </v>
      </c>
      <c r="F263" s="2"/>
      <c r="G263" s="86"/>
      <c r="H263" s="81" t="str">
        <f t="shared" si="395"/>
        <v xml:space="preserve"> </v>
      </c>
      <c r="I263" s="81"/>
      <c r="J263" s="2"/>
      <c r="K263" s="86"/>
      <c r="L263" s="81" t="str">
        <f t="shared" si="398"/>
        <v xml:space="preserve"> </v>
      </c>
      <c r="M263" s="81"/>
      <c r="N263" s="2"/>
      <c r="O263" s="90"/>
      <c r="P263" s="81" t="str">
        <f t="shared" si="401"/>
        <v xml:space="preserve"> </v>
      </c>
      <c r="Q263" s="98"/>
      <c r="R263" s="98"/>
      <c r="S263" s="92"/>
    </row>
    <row r="264" spans="2:19">
      <c r="C264" s="86"/>
      <c r="D264" s="81"/>
      <c r="E264" s="81"/>
      <c r="M264" s="98"/>
      <c r="Q264" s="98"/>
      <c r="R264" s="98"/>
      <c r="S264" s="92"/>
    </row>
    <row r="265" spans="2:19">
      <c r="C265" s="86"/>
      <c r="D265" s="81"/>
      <c r="E265" s="81"/>
      <c r="M265" s="98"/>
      <c r="Q265" s="98"/>
      <c r="R265" s="98"/>
    </row>
    <row r="266" spans="2:19">
      <c r="C266" s="86"/>
      <c r="D266" s="81"/>
      <c r="E266" s="81"/>
      <c r="M266" s="98"/>
      <c r="Q266" s="98"/>
      <c r="R266" s="98"/>
    </row>
    <row r="267" spans="2:19">
      <c r="C267" s="86"/>
      <c r="D267" s="81"/>
      <c r="E267" s="81"/>
      <c r="M267" s="98"/>
      <c r="Q267" s="98"/>
      <c r="R267" s="98"/>
    </row>
    <row r="268" spans="2:19">
      <c r="C268" s="5"/>
      <c r="D268" s="10"/>
      <c r="E268" s="5"/>
      <c r="M268" s="98"/>
      <c r="Q268" s="98"/>
      <c r="R268" s="98"/>
    </row>
    <row r="269" spans="2:19">
      <c r="M269" s="98"/>
      <c r="Q269" s="98"/>
      <c r="R269" s="98"/>
    </row>
    <row r="270" spans="2:19">
      <c r="M270" s="98"/>
      <c r="Q270" s="98"/>
      <c r="R270" s="98"/>
    </row>
    <row r="271" spans="2:19">
      <c r="M271" s="98"/>
      <c r="Q271" s="98"/>
      <c r="R271" s="98"/>
    </row>
    <row r="272" spans="2:19">
      <c r="M272" s="98"/>
    </row>
    <row r="273" spans="13:13">
      <c r="M273" s="98"/>
    </row>
  </sheetData>
  <mergeCells count="3">
    <mergeCell ref="G14:I14"/>
    <mergeCell ref="K14:M14"/>
    <mergeCell ref="O14:Q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33E1-8587-4B07-A4B9-EBC399DFB388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45531.380902777775</v>
      </c>
      <c r="B5" s="97">
        <v>471</v>
      </c>
      <c r="C5" s="88">
        <v>13.345000000000001</v>
      </c>
      <c r="D5" s="52">
        <v>6285.4949999999999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45531.380902777775</v>
      </c>
      <c r="B6" s="97">
        <v>516</v>
      </c>
      <c r="C6" s="88">
        <v>13.36</v>
      </c>
      <c r="D6" s="52">
        <v>6893.7599999999993</v>
      </c>
      <c r="E6" s="53" t="s">
        <v>20</v>
      </c>
      <c r="F6" s="42"/>
      <c r="G6" s="57" t="s">
        <v>9</v>
      </c>
      <c r="H6" s="58">
        <f>SUMIF(E:E,$G$6,B:B)</f>
        <v>28615</v>
      </c>
      <c r="I6" s="59">
        <f>SUMIF(E:E,$G$6,D:D)</f>
        <v>377110.50000000012</v>
      </c>
    </row>
    <row r="7" spans="1:9">
      <c r="A7" s="50">
        <v>45531.380902777775</v>
      </c>
      <c r="B7" s="97">
        <v>480</v>
      </c>
      <c r="C7" s="88">
        <v>13.36</v>
      </c>
      <c r="D7" s="52">
        <v>6412.7999999999993</v>
      </c>
      <c r="E7" s="53" t="s">
        <v>17</v>
      </c>
      <c r="F7" s="42"/>
      <c r="G7" s="57" t="s">
        <v>17</v>
      </c>
      <c r="H7" s="58">
        <f>SUMIF(E:E,$G$7,B:B)</f>
        <v>8090</v>
      </c>
      <c r="I7" s="59">
        <f>SUMIF(E:E,$G$7,D:D)</f>
        <v>106888.83</v>
      </c>
    </row>
    <row r="8" spans="1:9">
      <c r="A8" s="50">
        <v>45531.382662037038</v>
      </c>
      <c r="B8" s="97">
        <v>417</v>
      </c>
      <c r="C8" s="88">
        <v>13.315</v>
      </c>
      <c r="D8" s="52">
        <v>5552.3549999999996</v>
      </c>
      <c r="E8" s="53" t="s">
        <v>17</v>
      </c>
      <c r="F8" s="42"/>
      <c r="G8" s="57" t="s">
        <v>20</v>
      </c>
      <c r="H8" s="58">
        <f>SUMIF(E:E,$G$8,B:B)</f>
        <v>2565</v>
      </c>
      <c r="I8" s="59">
        <f>SUMIF(E:E,$G$8,D:D)</f>
        <v>33956.175000000003</v>
      </c>
    </row>
    <row r="9" spans="1:9">
      <c r="A9" s="50">
        <v>45531.382662037038</v>
      </c>
      <c r="B9" s="97">
        <v>67</v>
      </c>
      <c r="C9" s="88">
        <v>13.315</v>
      </c>
      <c r="D9" s="52">
        <v>892.10500000000002</v>
      </c>
      <c r="E9" s="53" t="s">
        <v>17</v>
      </c>
      <c r="F9" s="42"/>
      <c r="G9" s="60" t="s">
        <v>8</v>
      </c>
      <c r="H9" s="61">
        <f>ROUND((I9/SUM(H6:H7)),4)</f>
        <v>13.186199999999999</v>
      </c>
      <c r="I9" s="62">
        <f>SUM(I6:I7)</f>
        <v>483999.33000000013</v>
      </c>
    </row>
    <row r="10" spans="1:9">
      <c r="A10" s="50">
        <v>45531.382662037038</v>
      </c>
      <c r="B10" s="97">
        <v>25</v>
      </c>
      <c r="C10" s="88">
        <v>13.315</v>
      </c>
      <c r="D10" s="52">
        <v>332.875</v>
      </c>
      <c r="E10" s="53" t="s">
        <v>17</v>
      </c>
      <c r="F10" s="42"/>
      <c r="I10" s="36"/>
    </row>
    <row r="11" spans="1:9">
      <c r="A11" s="50">
        <v>45531.415185185186</v>
      </c>
      <c r="B11" s="97">
        <v>14</v>
      </c>
      <c r="C11" s="88">
        <v>13.345000000000001</v>
      </c>
      <c r="D11" s="52">
        <v>186.83</v>
      </c>
      <c r="E11" s="53" t="s">
        <v>9</v>
      </c>
      <c r="F11" s="2"/>
      <c r="I11" s="44"/>
    </row>
    <row r="12" spans="1:9">
      <c r="A12" s="50">
        <v>45531.417372685188</v>
      </c>
      <c r="B12" s="97">
        <v>628</v>
      </c>
      <c r="C12" s="88">
        <v>13.365</v>
      </c>
      <c r="D12" s="52">
        <v>8393.2199999999993</v>
      </c>
      <c r="E12" s="53" t="s">
        <v>9</v>
      </c>
      <c r="F12" s="2"/>
      <c r="I12" s="44"/>
    </row>
    <row r="13" spans="1:9">
      <c r="A13" s="50">
        <v>45531.418252314812</v>
      </c>
      <c r="B13" s="97">
        <v>480</v>
      </c>
      <c r="C13" s="88">
        <v>13.35</v>
      </c>
      <c r="D13" s="52">
        <v>6408</v>
      </c>
      <c r="E13" s="53" t="s">
        <v>9</v>
      </c>
      <c r="F13" s="2"/>
      <c r="I13" s="36"/>
    </row>
    <row r="14" spans="1:9">
      <c r="A14" s="50">
        <v>45531.428680555553</v>
      </c>
      <c r="B14" s="97">
        <v>366</v>
      </c>
      <c r="C14" s="88">
        <v>13.34</v>
      </c>
      <c r="D14" s="52">
        <v>4882.4399999999996</v>
      </c>
      <c r="E14" s="53" t="s">
        <v>9</v>
      </c>
      <c r="F14" s="2"/>
      <c r="I14" s="45"/>
    </row>
    <row r="15" spans="1:9" ht="14.25" customHeight="1">
      <c r="A15" s="50">
        <v>45531.428680555553</v>
      </c>
      <c r="B15" s="97">
        <v>90</v>
      </c>
      <c r="C15" s="88">
        <v>13.34</v>
      </c>
      <c r="D15" s="52">
        <v>1200.5999999999999</v>
      </c>
      <c r="E15" s="53" t="s">
        <v>9</v>
      </c>
      <c r="F15" s="2"/>
      <c r="I15" s="45"/>
    </row>
    <row r="16" spans="1:9">
      <c r="A16" s="50">
        <v>45531.448622685188</v>
      </c>
      <c r="B16" s="97">
        <v>542</v>
      </c>
      <c r="C16" s="88">
        <v>13.275</v>
      </c>
      <c r="D16" s="52">
        <v>7195.05</v>
      </c>
      <c r="E16" s="53" t="s">
        <v>9</v>
      </c>
      <c r="F16" s="2"/>
      <c r="I16" s="36"/>
    </row>
    <row r="17" spans="1:9">
      <c r="A17" s="50">
        <v>45531.448622685188</v>
      </c>
      <c r="B17" s="97">
        <v>477</v>
      </c>
      <c r="C17" s="88">
        <v>13.275</v>
      </c>
      <c r="D17" s="52">
        <v>6332.1750000000002</v>
      </c>
      <c r="E17" s="53" t="s">
        <v>17</v>
      </c>
      <c r="F17" s="42"/>
      <c r="G17" s="36"/>
      <c r="H17" s="36"/>
      <c r="I17" s="36"/>
    </row>
    <row r="18" spans="1:9">
      <c r="A18" s="50">
        <v>45531.450497685182</v>
      </c>
      <c r="B18" s="97">
        <v>535</v>
      </c>
      <c r="C18" s="88">
        <v>13.244999999999999</v>
      </c>
      <c r="D18" s="52">
        <v>7086.0749999999998</v>
      </c>
      <c r="E18" s="53" t="s">
        <v>9</v>
      </c>
      <c r="F18" s="42"/>
      <c r="G18" s="36"/>
      <c r="H18" s="36"/>
      <c r="I18" s="36"/>
    </row>
    <row r="19" spans="1:9">
      <c r="A19" s="50">
        <v>45531.4528125</v>
      </c>
      <c r="B19" s="97">
        <v>515</v>
      </c>
      <c r="C19" s="88">
        <v>13.215</v>
      </c>
      <c r="D19" s="52">
        <v>6805.7250000000004</v>
      </c>
      <c r="E19" s="53" t="s">
        <v>9</v>
      </c>
      <c r="F19" s="42"/>
      <c r="G19" s="36"/>
      <c r="H19" s="36"/>
      <c r="I19" s="36"/>
    </row>
    <row r="20" spans="1:9">
      <c r="A20" s="50">
        <v>45531.4528125</v>
      </c>
      <c r="B20" s="97">
        <v>514</v>
      </c>
      <c r="C20" s="88">
        <v>13.215</v>
      </c>
      <c r="D20" s="52">
        <v>6792.51</v>
      </c>
      <c r="E20" s="53" t="s">
        <v>9</v>
      </c>
      <c r="F20" s="42"/>
      <c r="G20" s="36"/>
      <c r="H20" s="36"/>
      <c r="I20" s="36"/>
    </row>
    <row r="21" spans="1:9">
      <c r="A21" s="50">
        <v>45531.4528125</v>
      </c>
      <c r="B21" s="97">
        <v>543</v>
      </c>
      <c r="C21" s="88">
        <v>13.22</v>
      </c>
      <c r="D21" s="52">
        <v>7178.46</v>
      </c>
      <c r="E21" s="53" t="s">
        <v>9</v>
      </c>
      <c r="F21" s="42"/>
      <c r="G21" s="36"/>
      <c r="H21" s="36"/>
      <c r="I21" s="36"/>
    </row>
    <row r="22" spans="1:9">
      <c r="A22" s="50">
        <v>45531.4528125</v>
      </c>
      <c r="B22" s="97">
        <v>522</v>
      </c>
      <c r="C22" s="88">
        <v>13.22</v>
      </c>
      <c r="D22" s="52">
        <v>6900.84</v>
      </c>
      <c r="E22" s="53" t="s">
        <v>9</v>
      </c>
      <c r="F22" s="42"/>
      <c r="G22" s="36"/>
      <c r="H22" s="36"/>
      <c r="I22" s="36"/>
    </row>
    <row r="23" spans="1:9">
      <c r="A23" s="50">
        <v>45531.457465277781</v>
      </c>
      <c r="B23" s="97">
        <v>5</v>
      </c>
      <c r="C23" s="88">
        <v>13.234999999999999</v>
      </c>
      <c r="D23" s="52">
        <v>66.174999999999997</v>
      </c>
      <c r="E23" s="53" t="s">
        <v>17</v>
      </c>
      <c r="F23" s="42"/>
      <c r="G23" s="36"/>
      <c r="H23" s="36"/>
      <c r="I23" s="36"/>
    </row>
    <row r="24" spans="1:9">
      <c r="A24" s="50">
        <v>45531.457465277781</v>
      </c>
      <c r="B24" s="97">
        <v>7</v>
      </c>
      <c r="C24" s="88">
        <v>13.234999999999999</v>
      </c>
      <c r="D24" s="52">
        <v>92.644999999999996</v>
      </c>
      <c r="E24" s="53" t="s">
        <v>17</v>
      </c>
      <c r="F24" s="42"/>
      <c r="G24" s="36"/>
      <c r="H24" s="36"/>
      <c r="I24" s="36"/>
    </row>
    <row r="25" spans="1:9">
      <c r="A25" s="50">
        <v>45531.457870370374</v>
      </c>
      <c r="B25" s="97">
        <v>434</v>
      </c>
      <c r="C25" s="88">
        <v>13.234999999999999</v>
      </c>
      <c r="D25" s="52">
        <v>5743.99</v>
      </c>
      <c r="E25" s="53" t="s">
        <v>9</v>
      </c>
      <c r="F25" s="42"/>
      <c r="G25" s="36"/>
      <c r="H25" s="36"/>
      <c r="I25" s="36"/>
    </row>
    <row r="26" spans="1:9">
      <c r="A26" s="50">
        <v>45531.457870370374</v>
      </c>
      <c r="B26" s="97">
        <v>6</v>
      </c>
      <c r="C26" s="88">
        <v>13.24</v>
      </c>
      <c r="D26" s="52">
        <v>79.44</v>
      </c>
      <c r="E26" s="53" t="s">
        <v>17</v>
      </c>
      <c r="F26" s="42"/>
      <c r="G26" s="36"/>
      <c r="H26" s="36"/>
      <c r="I26" s="36"/>
    </row>
    <row r="27" spans="1:9">
      <c r="A27" s="50">
        <v>45531.457870370374</v>
      </c>
      <c r="B27" s="97">
        <v>100</v>
      </c>
      <c r="C27" s="88">
        <v>13.24</v>
      </c>
      <c r="D27" s="52">
        <v>1324</v>
      </c>
      <c r="E27" s="53" t="s">
        <v>17</v>
      </c>
      <c r="F27" s="42"/>
      <c r="G27" s="36"/>
      <c r="H27" s="36"/>
      <c r="I27" s="36"/>
    </row>
    <row r="28" spans="1:9">
      <c r="A28" s="50">
        <v>45531.460162037038</v>
      </c>
      <c r="B28" s="97">
        <v>504</v>
      </c>
      <c r="C28" s="88">
        <v>13.23</v>
      </c>
      <c r="D28" s="52">
        <v>6667.92</v>
      </c>
      <c r="E28" s="53" t="s">
        <v>9</v>
      </c>
      <c r="F28" s="42"/>
      <c r="G28" s="36"/>
      <c r="H28" s="36"/>
      <c r="I28" s="36"/>
    </row>
    <row r="29" spans="1:9">
      <c r="A29" s="50">
        <v>45531.460949074077</v>
      </c>
      <c r="B29" s="97">
        <v>152</v>
      </c>
      <c r="C29" s="88">
        <v>13.225</v>
      </c>
      <c r="D29" s="52">
        <v>2010.2</v>
      </c>
      <c r="E29" s="53" t="s">
        <v>17</v>
      </c>
      <c r="F29" s="42"/>
      <c r="G29" s="36"/>
      <c r="H29" s="36"/>
      <c r="I29" s="36"/>
    </row>
    <row r="30" spans="1:9">
      <c r="A30" s="50">
        <v>45531.469398148147</v>
      </c>
      <c r="B30" s="97">
        <v>460</v>
      </c>
      <c r="C30" s="88">
        <v>13.25</v>
      </c>
      <c r="D30" s="52">
        <v>6095</v>
      </c>
      <c r="E30" s="53" t="s">
        <v>20</v>
      </c>
      <c r="F30" s="42"/>
      <c r="G30" s="36"/>
      <c r="H30" s="36"/>
      <c r="I30" s="36"/>
    </row>
    <row r="31" spans="1:9">
      <c r="A31" s="50">
        <v>45531.469398148147</v>
      </c>
      <c r="B31" s="97">
        <v>466</v>
      </c>
      <c r="C31" s="88">
        <v>13.255000000000001</v>
      </c>
      <c r="D31" s="52">
        <v>6176.83</v>
      </c>
      <c r="E31" s="53" t="s">
        <v>17</v>
      </c>
    </row>
    <row r="32" spans="1:9">
      <c r="A32" s="50">
        <v>45531.491423611114</v>
      </c>
      <c r="B32" s="97">
        <v>513</v>
      </c>
      <c r="C32" s="88">
        <v>13.185</v>
      </c>
      <c r="D32" s="52">
        <v>6763.9050000000007</v>
      </c>
      <c r="E32" s="53" t="s">
        <v>9</v>
      </c>
    </row>
    <row r="33" spans="1:5">
      <c r="A33" s="50">
        <v>45531.491435185184</v>
      </c>
      <c r="B33" s="97">
        <v>500</v>
      </c>
      <c r="C33" s="88">
        <v>13.175000000000001</v>
      </c>
      <c r="D33" s="52">
        <v>6587.5</v>
      </c>
      <c r="E33" s="53" t="s">
        <v>9</v>
      </c>
    </row>
    <row r="34" spans="1:5">
      <c r="A34" s="50">
        <v>45531.498680555553</v>
      </c>
      <c r="B34" s="97">
        <v>531</v>
      </c>
      <c r="C34" s="88">
        <v>13.22</v>
      </c>
      <c r="D34" s="52">
        <v>7019.8200000000006</v>
      </c>
      <c r="E34" s="53" t="s">
        <v>9</v>
      </c>
    </row>
    <row r="35" spans="1:5">
      <c r="A35" s="50">
        <v>45531.500104166669</v>
      </c>
      <c r="B35" s="97">
        <v>179</v>
      </c>
      <c r="C35" s="88">
        <v>13.205</v>
      </c>
      <c r="D35" s="52">
        <v>2363.6950000000002</v>
      </c>
      <c r="E35" s="53" t="s">
        <v>9</v>
      </c>
    </row>
    <row r="36" spans="1:5">
      <c r="A36" s="50">
        <v>45531.500150462962</v>
      </c>
      <c r="B36" s="97">
        <v>290</v>
      </c>
      <c r="C36" s="88">
        <v>13.205</v>
      </c>
      <c r="D36" s="52">
        <v>3829.45</v>
      </c>
      <c r="E36" s="53" t="s">
        <v>9</v>
      </c>
    </row>
    <row r="37" spans="1:5">
      <c r="A37" s="50">
        <v>45531.508680555555</v>
      </c>
      <c r="B37" s="97">
        <v>7</v>
      </c>
      <c r="C37" s="88">
        <v>13.2</v>
      </c>
      <c r="D37" s="52">
        <v>92.399999999999991</v>
      </c>
      <c r="E37" s="53" t="s">
        <v>17</v>
      </c>
    </row>
    <row r="38" spans="1:5">
      <c r="A38" s="50">
        <v>45531.508680555555</v>
      </c>
      <c r="B38" s="97">
        <v>44</v>
      </c>
      <c r="C38" s="88">
        <v>13.2</v>
      </c>
      <c r="D38" s="52">
        <v>580.79999999999995</v>
      </c>
      <c r="E38" s="53" t="s">
        <v>17</v>
      </c>
    </row>
    <row r="39" spans="1:5">
      <c r="A39" s="50">
        <v>45531.508680555555</v>
      </c>
      <c r="B39" s="97">
        <v>153</v>
      </c>
      <c r="C39" s="88">
        <v>13.2</v>
      </c>
      <c r="D39" s="52">
        <v>2019.6</v>
      </c>
      <c r="E39" s="53" t="s">
        <v>17</v>
      </c>
    </row>
    <row r="40" spans="1:5">
      <c r="A40" s="50">
        <v>45531.508680555555</v>
      </c>
      <c r="B40" s="97">
        <v>153</v>
      </c>
      <c r="C40" s="88">
        <v>13.195</v>
      </c>
      <c r="D40" s="52">
        <v>2018.835</v>
      </c>
      <c r="E40" s="53" t="s">
        <v>17</v>
      </c>
    </row>
    <row r="41" spans="1:5">
      <c r="A41" s="50">
        <v>45531.514317129629</v>
      </c>
      <c r="B41" s="97">
        <v>481</v>
      </c>
      <c r="C41" s="88">
        <v>13.145</v>
      </c>
      <c r="D41" s="52">
        <v>6322.7449999999999</v>
      </c>
      <c r="E41" s="53" t="s">
        <v>9</v>
      </c>
    </row>
    <row r="42" spans="1:5">
      <c r="A42" s="50">
        <v>45531.514317129629</v>
      </c>
      <c r="B42" s="97">
        <v>474</v>
      </c>
      <c r="C42" s="88">
        <v>13.154999999999999</v>
      </c>
      <c r="D42" s="52">
        <v>6235.4699999999993</v>
      </c>
      <c r="E42" s="53" t="s">
        <v>9</v>
      </c>
    </row>
    <row r="43" spans="1:5">
      <c r="A43" s="50">
        <v>45531.518935185188</v>
      </c>
      <c r="B43" s="97">
        <v>508</v>
      </c>
      <c r="C43" s="88">
        <v>13.18</v>
      </c>
      <c r="D43" s="52">
        <v>6695.44</v>
      </c>
      <c r="E43" s="53" t="s">
        <v>9</v>
      </c>
    </row>
    <row r="44" spans="1:5">
      <c r="A44" s="50">
        <v>45531.518946759257</v>
      </c>
      <c r="B44" s="97">
        <v>506</v>
      </c>
      <c r="C44" s="88">
        <v>13.175000000000001</v>
      </c>
      <c r="D44" s="52">
        <v>6666.55</v>
      </c>
      <c r="E44" s="53" t="s">
        <v>9</v>
      </c>
    </row>
    <row r="45" spans="1:5">
      <c r="A45" s="50">
        <v>45531.537268518521</v>
      </c>
      <c r="B45" s="97">
        <v>7</v>
      </c>
      <c r="C45" s="88">
        <v>13.21</v>
      </c>
      <c r="D45" s="52">
        <v>92.47</v>
      </c>
      <c r="E45" s="53" t="s">
        <v>17</v>
      </c>
    </row>
    <row r="46" spans="1:5">
      <c r="A46" s="50">
        <v>45531.537268518521</v>
      </c>
      <c r="B46" s="97">
        <v>6</v>
      </c>
      <c r="C46" s="88">
        <v>13.21</v>
      </c>
      <c r="D46" s="52">
        <v>79.260000000000005</v>
      </c>
      <c r="E46" s="53" t="s">
        <v>17</v>
      </c>
    </row>
    <row r="47" spans="1:5">
      <c r="A47" s="50">
        <v>45531.537685185183</v>
      </c>
      <c r="B47" s="97">
        <v>7</v>
      </c>
      <c r="C47" s="88">
        <v>13.21</v>
      </c>
      <c r="D47" s="52">
        <v>92.47</v>
      </c>
      <c r="E47" s="53" t="s">
        <v>17</v>
      </c>
    </row>
    <row r="48" spans="1:5">
      <c r="A48" s="50">
        <v>45531.53837962963</v>
      </c>
      <c r="B48" s="97">
        <v>7</v>
      </c>
      <c r="C48" s="88">
        <v>13.21</v>
      </c>
      <c r="D48" s="52">
        <v>92.47</v>
      </c>
      <c r="E48" s="53" t="s">
        <v>17</v>
      </c>
    </row>
    <row r="49" spans="1:5">
      <c r="A49" s="50">
        <v>45531.53837962963</v>
      </c>
      <c r="B49" s="97">
        <v>8</v>
      </c>
      <c r="C49" s="88">
        <v>13.21</v>
      </c>
      <c r="D49" s="52">
        <v>105.68</v>
      </c>
      <c r="E49" s="53" t="s">
        <v>17</v>
      </c>
    </row>
    <row r="50" spans="1:5">
      <c r="A50" s="50">
        <v>45531.53837962963</v>
      </c>
      <c r="B50" s="97">
        <v>51</v>
      </c>
      <c r="C50" s="88">
        <v>13.21</v>
      </c>
      <c r="D50" s="52">
        <v>673.71</v>
      </c>
      <c r="E50" s="53" t="s">
        <v>17</v>
      </c>
    </row>
    <row r="51" spans="1:5">
      <c r="A51" s="50">
        <v>45531.539375</v>
      </c>
      <c r="B51" s="97">
        <v>488</v>
      </c>
      <c r="C51" s="88">
        <v>13.2</v>
      </c>
      <c r="D51" s="52">
        <v>6441.5999999999995</v>
      </c>
      <c r="E51" s="53" t="s">
        <v>17</v>
      </c>
    </row>
    <row r="52" spans="1:5">
      <c r="A52" s="50">
        <v>45531.543136574073</v>
      </c>
      <c r="B52" s="97">
        <v>481</v>
      </c>
      <c r="C52" s="88">
        <v>13.195</v>
      </c>
      <c r="D52" s="52">
        <v>6346.7950000000001</v>
      </c>
      <c r="E52" s="53" t="s">
        <v>9</v>
      </c>
    </row>
    <row r="53" spans="1:5">
      <c r="A53" s="50">
        <v>45531.553043981483</v>
      </c>
      <c r="B53" s="97">
        <v>62</v>
      </c>
      <c r="C53" s="88">
        <v>13.17</v>
      </c>
      <c r="D53" s="52">
        <v>816.54</v>
      </c>
      <c r="E53" s="53" t="s">
        <v>9</v>
      </c>
    </row>
    <row r="54" spans="1:5">
      <c r="A54" s="50">
        <v>45531.553043981483</v>
      </c>
      <c r="B54" s="97">
        <v>346</v>
      </c>
      <c r="C54" s="88">
        <v>13.17</v>
      </c>
      <c r="D54" s="52">
        <v>4556.82</v>
      </c>
      <c r="E54" s="53" t="s">
        <v>9</v>
      </c>
    </row>
    <row r="55" spans="1:5">
      <c r="A55" s="50">
        <v>45531.553043981483</v>
      </c>
      <c r="B55" s="97">
        <v>454</v>
      </c>
      <c r="C55" s="88">
        <v>13.18</v>
      </c>
      <c r="D55" s="52">
        <v>5983.72</v>
      </c>
      <c r="E55" s="53" t="s">
        <v>9</v>
      </c>
    </row>
    <row r="56" spans="1:5">
      <c r="A56" s="50">
        <v>45531.557303240741</v>
      </c>
      <c r="B56" s="97">
        <v>153</v>
      </c>
      <c r="C56" s="88">
        <v>13.195</v>
      </c>
      <c r="D56" s="52">
        <v>2018.835</v>
      </c>
      <c r="E56" s="53" t="s">
        <v>17</v>
      </c>
    </row>
    <row r="57" spans="1:5">
      <c r="A57" s="50">
        <v>45531.562592592592</v>
      </c>
      <c r="B57" s="97">
        <v>7</v>
      </c>
      <c r="C57" s="88">
        <v>13.215</v>
      </c>
      <c r="D57" s="52">
        <v>92.504999999999995</v>
      </c>
      <c r="E57" s="53" t="s">
        <v>17</v>
      </c>
    </row>
    <row r="58" spans="1:5">
      <c r="A58" s="50">
        <v>45531.562592592592</v>
      </c>
      <c r="B58" s="97">
        <v>9</v>
      </c>
      <c r="C58" s="88">
        <v>13.215</v>
      </c>
      <c r="D58" s="52">
        <v>118.935</v>
      </c>
      <c r="E58" s="53" t="s">
        <v>17</v>
      </c>
    </row>
    <row r="59" spans="1:5">
      <c r="A59" s="50">
        <v>45531.562592592592</v>
      </c>
      <c r="B59" s="97">
        <v>170</v>
      </c>
      <c r="C59" s="88">
        <v>13.215</v>
      </c>
      <c r="D59" s="52">
        <v>2246.5500000000002</v>
      </c>
      <c r="E59" s="53" t="s">
        <v>17</v>
      </c>
    </row>
    <row r="60" spans="1:5">
      <c r="A60" s="50">
        <v>45531.581944444442</v>
      </c>
      <c r="B60" s="97">
        <v>406</v>
      </c>
      <c r="C60" s="88">
        <v>13.22</v>
      </c>
      <c r="D60" s="52">
        <v>5367.3200000000006</v>
      </c>
      <c r="E60" s="53" t="s">
        <v>9</v>
      </c>
    </row>
    <row r="61" spans="1:5">
      <c r="A61" s="50">
        <v>45531.581944444442</v>
      </c>
      <c r="B61" s="97">
        <v>114</v>
      </c>
      <c r="C61" s="88">
        <v>13.22</v>
      </c>
      <c r="D61" s="52">
        <v>1507.0800000000002</v>
      </c>
      <c r="E61" s="53" t="s">
        <v>9</v>
      </c>
    </row>
    <row r="62" spans="1:5">
      <c r="A62" s="50">
        <v>45531.589409722219</v>
      </c>
      <c r="B62" s="97">
        <v>454</v>
      </c>
      <c r="C62" s="88">
        <v>13.195</v>
      </c>
      <c r="D62" s="52">
        <v>5990.53</v>
      </c>
      <c r="E62" s="53" t="s">
        <v>9</v>
      </c>
    </row>
    <row r="63" spans="1:5">
      <c r="A63" s="50">
        <v>45531.589409722219</v>
      </c>
      <c r="B63" s="97">
        <v>454</v>
      </c>
      <c r="C63" s="88">
        <v>13.195</v>
      </c>
      <c r="D63" s="52">
        <v>5990.53</v>
      </c>
      <c r="E63" s="53" t="s">
        <v>9</v>
      </c>
    </row>
    <row r="64" spans="1:5">
      <c r="A64" s="50">
        <v>45531.593842592592</v>
      </c>
      <c r="B64" s="97">
        <v>186</v>
      </c>
      <c r="C64" s="88">
        <v>13.18</v>
      </c>
      <c r="D64" s="52">
        <v>2451.48</v>
      </c>
      <c r="E64" s="53" t="s">
        <v>17</v>
      </c>
    </row>
    <row r="65" spans="1:5">
      <c r="A65" s="50">
        <v>45531.593842592592</v>
      </c>
      <c r="B65" s="97">
        <v>265</v>
      </c>
      <c r="C65" s="88">
        <v>13.18</v>
      </c>
      <c r="D65" s="52">
        <v>3492.7</v>
      </c>
      <c r="E65" s="53" t="s">
        <v>17</v>
      </c>
    </row>
    <row r="66" spans="1:5">
      <c r="A66" s="50">
        <v>45531.603043981479</v>
      </c>
      <c r="B66" s="97">
        <v>33</v>
      </c>
      <c r="C66" s="88">
        <v>13.255000000000001</v>
      </c>
      <c r="D66" s="52">
        <v>437.41500000000002</v>
      </c>
      <c r="E66" s="53" t="s">
        <v>20</v>
      </c>
    </row>
    <row r="67" spans="1:5">
      <c r="A67" s="50">
        <v>45531.603935185187</v>
      </c>
      <c r="B67" s="97">
        <v>424</v>
      </c>
      <c r="C67" s="88">
        <v>13.27</v>
      </c>
      <c r="D67" s="52">
        <v>5626.48</v>
      </c>
      <c r="E67" s="53" t="s">
        <v>9</v>
      </c>
    </row>
    <row r="68" spans="1:5">
      <c r="A68" s="50">
        <v>45531.604884259257</v>
      </c>
      <c r="B68" s="97">
        <v>406</v>
      </c>
      <c r="C68" s="88">
        <v>13.26</v>
      </c>
      <c r="D68" s="52">
        <v>5383.5599999999995</v>
      </c>
      <c r="E68" s="53" t="s">
        <v>20</v>
      </c>
    </row>
    <row r="69" spans="1:5">
      <c r="A69" s="50">
        <v>45531.604884259257</v>
      </c>
      <c r="B69" s="97">
        <v>8</v>
      </c>
      <c r="C69" s="88">
        <v>13.27</v>
      </c>
      <c r="D69" s="52">
        <v>106.16</v>
      </c>
      <c r="E69" s="53" t="s">
        <v>17</v>
      </c>
    </row>
    <row r="70" spans="1:5">
      <c r="A70" s="50">
        <v>45531.604884259257</v>
      </c>
      <c r="B70" s="97">
        <v>27</v>
      </c>
      <c r="C70" s="88">
        <v>13.26</v>
      </c>
      <c r="D70" s="52">
        <v>358.02</v>
      </c>
      <c r="E70" s="53" t="s">
        <v>20</v>
      </c>
    </row>
    <row r="71" spans="1:5">
      <c r="A71" s="50">
        <v>45531.604884259257</v>
      </c>
      <c r="B71" s="97">
        <v>10</v>
      </c>
      <c r="C71" s="88">
        <v>13.27</v>
      </c>
      <c r="D71" s="52">
        <v>132.69999999999999</v>
      </c>
      <c r="E71" s="53" t="s">
        <v>17</v>
      </c>
    </row>
    <row r="72" spans="1:5">
      <c r="A72" s="50">
        <v>45531.604884259257</v>
      </c>
      <c r="B72" s="97">
        <v>152</v>
      </c>
      <c r="C72" s="88">
        <v>13.27</v>
      </c>
      <c r="D72" s="52">
        <v>2017.04</v>
      </c>
      <c r="E72" s="53" t="s">
        <v>17</v>
      </c>
    </row>
    <row r="73" spans="1:5">
      <c r="A73" s="50">
        <v>45531.605520833335</v>
      </c>
      <c r="B73" s="97">
        <v>456</v>
      </c>
      <c r="C73" s="88">
        <v>13.25</v>
      </c>
      <c r="D73" s="52">
        <v>6042</v>
      </c>
      <c r="E73" s="53" t="s">
        <v>9</v>
      </c>
    </row>
    <row r="74" spans="1:5">
      <c r="A74" s="50">
        <v>45531.605520833335</v>
      </c>
      <c r="B74" s="97">
        <v>457</v>
      </c>
      <c r="C74" s="88">
        <v>13.255000000000001</v>
      </c>
      <c r="D74" s="52">
        <v>6057.5350000000008</v>
      </c>
      <c r="E74" s="53" t="s">
        <v>9</v>
      </c>
    </row>
    <row r="75" spans="1:5">
      <c r="A75" s="50">
        <v>45531.608217592591</v>
      </c>
      <c r="B75" s="97">
        <v>137</v>
      </c>
      <c r="C75" s="88">
        <v>13.24</v>
      </c>
      <c r="D75" s="52">
        <v>1813.88</v>
      </c>
      <c r="E75" s="53" t="s">
        <v>17</v>
      </c>
    </row>
    <row r="76" spans="1:5">
      <c r="A76" s="50">
        <v>45531.608217592591</v>
      </c>
      <c r="B76" s="97">
        <v>6</v>
      </c>
      <c r="C76" s="88">
        <v>13.24</v>
      </c>
      <c r="D76" s="52">
        <v>79.44</v>
      </c>
      <c r="E76" s="53" t="s">
        <v>17</v>
      </c>
    </row>
    <row r="77" spans="1:5">
      <c r="A77" s="50">
        <v>45531.608217592591</v>
      </c>
      <c r="B77" s="97">
        <v>10</v>
      </c>
      <c r="C77" s="88">
        <v>13.24</v>
      </c>
      <c r="D77" s="52">
        <v>132.4</v>
      </c>
      <c r="E77" s="53" t="s">
        <v>17</v>
      </c>
    </row>
    <row r="78" spans="1:5">
      <c r="A78" s="50">
        <v>45531.608217592591</v>
      </c>
      <c r="B78" s="97">
        <v>1</v>
      </c>
      <c r="C78" s="88">
        <v>13.24</v>
      </c>
      <c r="D78" s="52">
        <v>13.24</v>
      </c>
      <c r="E78" s="53" t="s">
        <v>17</v>
      </c>
    </row>
    <row r="79" spans="1:5">
      <c r="A79" s="50">
        <v>45531.617847222224</v>
      </c>
      <c r="B79" s="97">
        <v>484</v>
      </c>
      <c r="C79" s="88">
        <v>13.215</v>
      </c>
      <c r="D79" s="52">
        <v>6396.0599999999995</v>
      </c>
      <c r="E79" s="53" t="s">
        <v>17</v>
      </c>
    </row>
    <row r="80" spans="1:5">
      <c r="A80" s="50">
        <v>45531.628263888888</v>
      </c>
      <c r="B80" s="97">
        <v>478</v>
      </c>
      <c r="C80" s="88">
        <v>13.175000000000001</v>
      </c>
      <c r="D80" s="52">
        <v>6297.6500000000005</v>
      </c>
      <c r="E80" s="53" t="s">
        <v>9</v>
      </c>
    </row>
    <row r="81" spans="1:5">
      <c r="A81" s="50">
        <v>45531.633449074077</v>
      </c>
      <c r="B81" s="97">
        <v>88</v>
      </c>
      <c r="C81" s="88">
        <v>13.21</v>
      </c>
      <c r="D81" s="52">
        <v>1162.48</v>
      </c>
      <c r="E81" s="53" t="s">
        <v>17</v>
      </c>
    </row>
    <row r="82" spans="1:5">
      <c r="A82" s="50">
        <v>45531.633449074077</v>
      </c>
      <c r="B82" s="97">
        <v>337</v>
      </c>
      <c r="C82" s="88">
        <v>13.21</v>
      </c>
      <c r="D82" s="52">
        <v>4451.7700000000004</v>
      </c>
      <c r="E82" s="53" t="s">
        <v>17</v>
      </c>
    </row>
    <row r="83" spans="1:5">
      <c r="A83" s="50">
        <v>45531.642905092594</v>
      </c>
      <c r="B83" s="97">
        <v>435</v>
      </c>
      <c r="C83" s="88">
        <v>13.195</v>
      </c>
      <c r="D83" s="52">
        <v>5739.8249999999998</v>
      </c>
      <c r="E83" s="53" t="s">
        <v>20</v>
      </c>
    </row>
    <row r="84" spans="1:5">
      <c r="A84" s="50">
        <v>45531.64303240741</v>
      </c>
      <c r="B84" s="97">
        <v>31</v>
      </c>
      <c r="C84" s="88">
        <v>13.195</v>
      </c>
      <c r="D84" s="52">
        <v>409.04500000000002</v>
      </c>
      <c r="E84" s="53" t="s">
        <v>20</v>
      </c>
    </row>
    <row r="85" spans="1:5">
      <c r="A85" s="50">
        <v>45531.646574074075</v>
      </c>
      <c r="B85" s="97">
        <v>509</v>
      </c>
      <c r="C85" s="88">
        <v>13.205</v>
      </c>
      <c r="D85" s="52">
        <v>6721.3450000000003</v>
      </c>
      <c r="E85" s="53" t="s">
        <v>17</v>
      </c>
    </row>
    <row r="86" spans="1:5">
      <c r="A86" s="50">
        <v>45531.6562037037</v>
      </c>
      <c r="B86" s="97">
        <v>621</v>
      </c>
      <c r="C86" s="88">
        <v>13.17</v>
      </c>
      <c r="D86" s="52">
        <v>8178.57</v>
      </c>
      <c r="E86" s="53" t="s">
        <v>9</v>
      </c>
    </row>
    <row r="87" spans="1:5">
      <c r="A87" s="50">
        <v>45531.658101851855</v>
      </c>
      <c r="B87" s="97">
        <v>602</v>
      </c>
      <c r="C87" s="88">
        <v>13.154999999999999</v>
      </c>
      <c r="D87" s="52">
        <v>7919.3099999999995</v>
      </c>
      <c r="E87" s="53" t="s">
        <v>9</v>
      </c>
    </row>
    <row r="88" spans="1:5">
      <c r="A88" s="50">
        <v>45531.658101851855</v>
      </c>
      <c r="B88" s="97">
        <v>582</v>
      </c>
      <c r="C88" s="88">
        <v>13.154999999999999</v>
      </c>
      <c r="D88" s="52">
        <v>7656.21</v>
      </c>
      <c r="E88" s="53" t="s">
        <v>9</v>
      </c>
    </row>
    <row r="89" spans="1:5">
      <c r="A89" s="50">
        <v>45531.658101851855</v>
      </c>
      <c r="B89" s="97">
        <v>605</v>
      </c>
      <c r="C89" s="88">
        <v>13.16</v>
      </c>
      <c r="D89" s="52">
        <v>7961.8</v>
      </c>
      <c r="E89" s="53" t="s">
        <v>9</v>
      </c>
    </row>
    <row r="90" spans="1:5">
      <c r="A90" s="50">
        <v>45531.661249999997</v>
      </c>
      <c r="B90" s="97">
        <v>153</v>
      </c>
      <c r="C90" s="88">
        <v>13.15</v>
      </c>
      <c r="D90" s="52">
        <v>2011.95</v>
      </c>
      <c r="E90" s="53" t="s">
        <v>20</v>
      </c>
    </row>
    <row r="91" spans="1:5">
      <c r="A91" s="50">
        <v>45531.661516203705</v>
      </c>
      <c r="B91" s="97">
        <v>151</v>
      </c>
      <c r="C91" s="88">
        <v>13.14</v>
      </c>
      <c r="D91" s="52">
        <v>1984.14</v>
      </c>
      <c r="E91" s="53" t="s">
        <v>17</v>
      </c>
    </row>
    <row r="92" spans="1:5">
      <c r="A92" s="50">
        <v>45531.662847222222</v>
      </c>
      <c r="B92" s="97">
        <v>526</v>
      </c>
      <c r="C92" s="88">
        <v>13.14</v>
      </c>
      <c r="D92" s="52">
        <v>6911.64</v>
      </c>
      <c r="E92" s="53" t="s">
        <v>9</v>
      </c>
    </row>
    <row r="93" spans="1:5">
      <c r="A93" s="50">
        <v>45531.667581018519</v>
      </c>
      <c r="B93" s="97">
        <v>479</v>
      </c>
      <c r="C93" s="88">
        <v>13.16</v>
      </c>
      <c r="D93" s="52">
        <v>6303.64</v>
      </c>
      <c r="E93" s="53" t="s">
        <v>9</v>
      </c>
    </row>
    <row r="94" spans="1:5">
      <c r="A94" s="50">
        <v>45531.667581018519</v>
      </c>
      <c r="B94" s="97">
        <v>458</v>
      </c>
      <c r="C94" s="88">
        <v>13.17</v>
      </c>
      <c r="D94" s="52">
        <v>6031.86</v>
      </c>
      <c r="E94" s="53" t="s">
        <v>17</v>
      </c>
    </row>
    <row r="95" spans="1:5">
      <c r="A95" s="50">
        <v>45531.672638888886</v>
      </c>
      <c r="B95" s="97">
        <v>492</v>
      </c>
      <c r="C95" s="88">
        <v>13.135</v>
      </c>
      <c r="D95" s="52">
        <v>6462.42</v>
      </c>
      <c r="E95" s="53" t="s">
        <v>9</v>
      </c>
    </row>
    <row r="96" spans="1:5">
      <c r="A96" s="50">
        <v>45531.672638888886</v>
      </c>
      <c r="B96" s="97">
        <v>504</v>
      </c>
      <c r="C96" s="88">
        <v>13.15</v>
      </c>
      <c r="D96" s="52">
        <v>6627.6</v>
      </c>
      <c r="E96" s="53" t="s">
        <v>20</v>
      </c>
    </row>
    <row r="97" spans="1:5">
      <c r="A97" s="50">
        <v>45531.676388888889</v>
      </c>
      <c r="B97" s="97">
        <v>695</v>
      </c>
      <c r="C97" s="88">
        <v>13.15</v>
      </c>
      <c r="D97" s="52">
        <v>9139.25</v>
      </c>
      <c r="E97" s="53" t="s">
        <v>9</v>
      </c>
    </row>
    <row r="98" spans="1:5">
      <c r="A98" s="50">
        <v>45531.676388888889</v>
      </c>
      <c r="B98" s="97">
        <v>670</v>
      </c>
      <c r="C98" s="88">
        <v>13.154999999999999</v>
      </c>
      <c r="D98" s="52">
        <v>8813.85</v>
      </c>
      <c r="E98" s="53" t="s">
        <v>9</v>
      </c>
    </row>
    <row r="99" spans="1:5">
      <c r="A99" s="50">
        <v>45531.68172453704</v>
      </c>
      <c r="B99" s="97">
        <v>7</v>
      </c>
      <c r="C99" s="88">
        <v>13.164999999999999</v>
      </c>
      <c r="D99" s="52">
        <v>92.155000000000001</v>
      </c>
      <c r="E99" s="53" t="s">
        <v>17</v>
      </c>
    </row>
    <row r="100" spans="1:5">
      <c r="A100" s="50">
        <v>45531.68172453704</v>
      </c>
      <c r="B100" s="97">
        <v>10</v>
      </c>
      <c r="C100" s="88">
        <v>13.164999999999999</v>
      </c>
      <c r="D100" s="52">
        <v>131.64999999999998</v>
      </c>
      <c r="E100" s="53" t="s">
        <v>17</v>
      </c>
    </row>
    <row r="101" spans="1:5">
      <c r="A101" s="50">
        <v>45531.68172453704</v>
      </c>
      <c r="B101" s="97">
        <v>151</v>
      </c>
      <c r="C101" s="88">
        <v>13.164999999999999</v>
      </c>
      <c r="D101" s="52">
        <v>1987.915</v>
      </c>
      <c r="E101" s="53" t="s">
        <v>17</v>
      </c>
    </row>
    <row r="102" spans="1:5">
      <c r="A102" s="50">
        <v>45531.68172453704</v>
      </c>
      <c r="B102" s="97">
        <v>189</v>
      </c>
      <c r="C102" s="88">
        <v>13.16</v>
      </c>
      <c r="D102" s="52">
        <v>2487.2400000000002</v>
      </c>
      <c r="E102" s="53" t="s">
        <v>17</v>
      </c>
    </row>
    <row r="103" spans="1:5">
      <c r="A103" s="50">
        <v>45531.682256944441</v>
      </c>
      <c r="B103" s="97">
        <v>121</v>
      </c>
      <c r="C103" s="88">
        <v>13.175000000000001</v>
      </c>
      <c r="D103" s="52">
        <v>1594.1750000000002</v>
      </c>
      <c r="E103" s="53" t="s">
        <v>9</v>
      </c>
    </row>
    <row r="104" spans="1:5">
      <c r="A104" s="50">
        <v>45531.682256944441</v>
      </c>
      <c r="B104" s="97">
        <v>339</v>
      </c>
      <c r="C104" s="88">
        <v>13.175000000000001</v>
      </c>
      <c r="D104" s="52">
        <v>4466.3249999999998</v>
      </c>
      <c r="E104" s="53" t="s">
        <v>9</v>
      </c>
    </row>
    <row r="105" spans="1:5">
      <c r="A105" s="50">
        <v>45531.689652777779</v>
      </c>
      <c r="B105" s="97">
        <v>286</v>
      </c>
      <c r="C105" s="88">
        <v>13.164999999999999</v>
      </c>
      <c r="D105" s="52">
        <v>3765.1899999999996</v>
      </c>
      <c r="E105" s="53" t="s">
        <v>17</v>
      </c>
    </row>
    <row r="106" spans="1:5">
      <c r="A106" s="50">
        <v>45531.689652777779</v>
      </c>
      <c r="B106" s="97">
        <v>39</v>
      </c>
      <c r="C106" s="88">
        <v>13.164999999999999</v>
      </c>
      <c r="D106" s="52">
        <v>513.43499999999995</v>
      </c>
      <c r="E106" s="53" t="s">
        <v>17</v>
      </c>
    </row>
    <row r="107" spans="1:5">
      <c r="A107" s="50">
        <v>45531.689652777779</v>
      </c>
      <c r="B107" s="97">
        <v>151</v>
      </c>
      <c r="C107" s="88">
        <v>13.164999999999999</v>
      </c>
      <c r="D107" s="52">
        <v>1987.915</v>
      </c>
      <c r="E107" s="53" t="s">
        <v>17</v>
      </c>
    </row>
    <row r="108" spans="1:5">
      <c r="A108" s="50">
        <v>45531.691770833335</v>
      </c>
      <c r="B108" s="97">
        <v>469</v>
      </c>
      <c r="C108" s="88">
        <v>13.164999999999999</v>
      </c>
      <c r="D108" s="52">
        <v>6174.3849999999993</v>
      </c>
      <c r="E108" s="53" t="s">
        <v>9</v>
      </c>
    </row>
    <row r="109" spans="1:5">
      <c r="A109" s="50">
        <v>45531.697847222225</v>
      </c>
      <c r="B109" s="97">
        <v>78</v>
      </c>
      <c r="C109" s="88">
        <v>13.154999999999999</v>
      </c>
      <c r="D109" s="52">
        <v>1026.0899999999999</v>
      </c>
      <c r="E109" s="53" t="s">
        <v>9</v>
      </c>
    </row>
    <row r="110" spans="1:5">
      <c r="A110" s="50">
        <v>45531.702962962961</v>
      </c>
      <c r="B110" s="97">
        <v>66</v>
      </c>
      <c r="C110" s="88">
        <v>13.15</v>
      </c>
      <c r="D110" s="52">
        <v>867.9</v>
      </c>
      <c r="E110" s="53" t="s">
        <v>9</v>
      </c>
    </row>
    <row r="111" spans="1:5">
      <c r="A111" s="50">
        <v>45531.702962962961</v>
      </c>
      <c r="B111" s="97">
        <v>316</v>
      </c>
      <c r="C111" s="88">
        <v>13.15</v>
      </c>
      <c r="D111" s="52">
        <v>4155.4000000000005</v>
      </c>
      <c r="E111" s="53" t="s">
        <v>9</v>
      </c>
    </row>
    <row r="112" spans="1:5">
      <c r="A112" s="50">
        <v>45531.702962962961</v>
      </c>
      <c r="B112" s="97">
        <v>103</v>
      </c>
      <c r="C112" s="88">
        <v>13.15</v>
      </c>
      <c r="D112" s="52">
        <v>1354.45</v>
      </c>
      <c r="E112" s="53" t="s">
        <v>9</v>
      </c>
    </row>
    <row r="113" spans="1:5">
      <c r="A113" s="50">
        <v>45531.706226851849</v>
      </c>
      <c r="B113" s="97">
        <v>5</v>
      </c>
      <c r="C113" s="88">
        <v>13.15</v>
      </c>
      <c r="D113" s="52">
        <v>65.75</v>
      </c>
      <c r="E113" s="53" t="s">
        <v>9</v>
      </c>
    </row>
    <row r="114" spans="1:5">
      <c r="A114" s="50">
        <v>45531.706226851849</v>
      </c>
      <c r="B114" s="97">
        <v>500</v>
      </c>
      <c r="C114" s="88">
        <v>13.15</v>
      </c>
      <c r="D114" s="52">
        <v>6575</v>
      </c>
      <c r="E114" s="53" t="s">
        <v>9</v>
      </c>
    </row>
    <row r="115" spans="1:5">
      <c r="A115" s="50">
        <v>45531.706226851849</v>
      </c>
      <c r="B115" s="97">
        <v>844</v>
      </c>
      <c r="C115" s="88">
        <v>13.15</v>
      </c>
      <c r="D115" s="52">
        <v>11098.6</v>
      </c>
      <c r="E115" s="53" t="s">
        <v>9</v>
      </c>
    </row>
    <row r="116" spans="1:5">
      <c r="A116" s="50">
        <v>45531.707430555558</v>
      </c>
      <c r="B116" s="97">
        <v>711</v>
      </c>
      <c r="C116" s="88">
        <v>13.15</v>
      </c>
      <c r="D116" s="52">
        <v>9349.65</v>
      </c>
      <c r="E116" s="53" t="s">
        <v>9</v>
      </c>
    </row>
    <row r="117" spans="1:5">
      <c r="A117" s="50">
        <v>45531.708032407405</v>
      </c>
      <c r="B117" s="97">
        <v>39</v>
      </c>
      <c r="C117" s="88">
        <v>13.15</v>
      </c>
      <c r="D117" s="52">
        <v>512.85</v>
      </c>
      <c r="E117" s="53" t="s">
        <v>17</v>
      </c>
    </row>
    <row r="118" spans="1:5">
      <c r="A118" s="50">
        <v>45531.708252314813</v>
      </c>
      <c r="B118" s="97">
        <v>230</v>
      </c>
      <c r="C118" s="88">
        <v>13.145</v>
      </c>
      <c r="D118" s="52">
        <v>3023.35</v>
      </c>
      <c r="E118" s="53" t="s">
        <v>17</v>
      </c>
    </row>
    <row r="119" spans="1:5">
      <c r="A119" s="50">
        <v>45531.708252314813</v>
      </c>
      <c r="B119" s="97">
        <v>207</v>
      </c>
      <c r="C119" s="88">
        <v>13.145</v>
      </c>
      <c r="D119" s="52">
        <v>2721.0149999999999</v>
      </c>
      <c r="E119" s="53" t="s">
        <v>17</v>
      </c>
    </row>
    <row r="120" spans="1:5">
      <c r="A120" s="50">
        <v>45531.715104166666</v>
      </c>
      <c r="B120" s="97">
        <v>474</v>
      </c>
      <c r="C120" s="88">
        <v>13.12</v>
      </c>
      <c r="D120" s="52">
        <v>6218.8799999999992</v>
      </c>
      <c r="E120" s="53" t="s">
        <v>9</v>
      </c>
    </row>
    <row r="121" spans="1:5">
      <c r="A121" s="50">
        <v>45531.716817129629</v>
      </c>
      <c r="B121" s="97">
        <v>468</v>
      </c>
      <c r="C121" s="88">
        <v>13.11</v>
      </c>
      <c r="D121" s="52">
        <v>6135.48</v>
      </c>
      <c r="E121" s="53" t="s">
        <v>9</v>
      </c>
    </row>
    <row r="122" spans="1:5">
      <c r="A122" s="50">
        <v>45531.719328703701</v>
      </c>
      <c r="B122" s="97">
        <v>52</v>
      </c>
      <c r="C122" s="88">
        <v>13.1</v>
      </c>
      <c r="D122" s="52">
        <v>681.19999999999993</v>
      </c>
      <c r="E122" s="53" t="s">
        <v>17</v>
      </c>
    </row>
    <row r="123" spans="1:5">
      <c r="A123" s="50">
        <v>45531.719375000001</v>
      </c>
      <c r="B123" s="97">
        <v>455</v>
      </c>
      <c r="C123" s="88">
        <v>13.1</v>
      </c>
      <c r="D123" s="52">
        <v>5960.5</v>
      </c>
      <c r="E123" s="53" t="s">
        <v>17</v>
      </c>
    </row>
    <row r="124" spans="1:5">
      <c r="A124" s="50">
        <v>45531.721898148149</v>
      </c>
      <c r="B124" s="97">
        <v>123</v>
      </c>
      <c r="C124" s="88">
        <v>13.065</v>
      </c>
      <c r="D124" s="52">
        <v>1606.9949999999999</v>
      </c>
      <c r="E124" s="53" t="s">
        <v>9</v>
      </c>
    </row>
    <row r="125" spans="1:5">
      <c r="A125" s="50">
        <v>45531.72384259259</v>
      </c>
      <c r="B125" s="97">
        <v>2525</v>
      </c>
      <c r="C125" s="88">
        <v>13.07</v>
      </c>
      <c r="D125" s="52">
        <v>33001.75</v>
      </c>
      <c r="E125" s="53" t="s">
        <v>9</v>
      </c>
    </row>
    <row r="126" spans="1:5">
      <c r="A126" s="50">
        <v>45531.72384259259</v>
      </c>
      <c r="B126" s="97">
        <v>468</v>
      </c>
      <c r="C126" s="88">
        <v>13.07</v>
      </c>
      <c r="D126" s="52">
        <v>6116.76</v>
      </c>
      <c r="E126" s="53" t="s">
        <v>9</v>
      </c>
    </row>
    <row r="127" spans="1:5">
      <c r="A127" s="50">
        <v>45531.72384259259</v>
      </c>
      <c r="B127" s="97">
        <v>463</v>
      </c>
      <c r="C127" s="88">
        <v>13.07</v>
      </c>
      <c r="D127" s="52">
        <v>6051.41</v>
      </c>
      <c r="E127" s="53" t="s">
        <v>9</v>
      </c>
    </row>
    <row r="128" spans="1:5">
      <c r="A128" s="50">
        <v>45531.72384259259</v>
      </c>
      <c r="B128" s="97">
        <v>100</v>
      </c>
      <c r="C128" s="88">
        <v>13.07</v>
      </c>
      <c r="D128" s="52">
        <v>1307</v>
      </c>
      <c r="E128" s="53" t="s">
        <v>9</v>
      </c>
    </row>
    <row r="129" spans="1:5">
      <c r="A129" s="50">
        <v>45531.72384259259</v>
      </c>
      <c r="B129" s="97">
        <v>444</v>
      </c>
      <c r="C129" s="88">
        <v>13.07</v>
      </c>
      <c r="D129" s="52">
        <v>5803.08</v>
      </c>
      <c r="E129" s="53" t="s">
        <v>9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079B-6B59-441E-9328-65396A4B8137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45530.381111111114</v>
      </c>
      <c r="B5" s="97">
        <v>275</v>
      </c>
      <c r="C5" s="88">
        <v>13.46</v>
      </c>
      <c r="D5" s="52">
        <v>3701.5000000000005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45530.381111111114</v>
      </c>
      <c r="B6" s="97">
        <v>236</v>
      </c>
      <c r="C6" s="88">
        <v>13.46</v>
      </c>
      <c r="D6" s="52">
        <v>3176.5600000000004</v>
      </c>
      <c r="E6" s="53" t="s">
        <v>9</v>
      </c>
      <c r="F6" s="42"/>
      <c r="G6" s="57" t="s">
        <v>9</v>
      </c>
      <c r="H6" s="58">
        <f>SUMIF(E:E,$G$6,B:B)</f>
        <v>23424</v>
      </c>
      <c r="I6" s="59">
        <f>SUMIF(E:E,$G$6,D:D)</f>
        <v>312603.58000000007</v>
      </c>
    </row>
    <row r="7" spans="1:9">
      <c r="A7" s="50">
        <v>45530.381111111114</v>
      </c>
      <c r="B7" s="97">
        <v>350</v>
      </c>
      <c r="C7" s="88">
        <v>13.465</v>
      </c>
      <c r="D7" s="52">
        <v>4712.75</v>
      </c>
      <c r="E7" s="53" t="s">
        <v>17</v>
      </c>
      <c r="F7" s="42"/>
      <c r="G7" s="57" t="s">
        <v>17</v>
      </c>
      <c r="H7" s="58">
        <f>SUMIF(E:E,$G$7,B:B)</f>
        <v>7069</v>
      </c>
      <c r="I7" s="59">
        <f>SUMIF(E:E,$G$7,D:D)</f>
        <v>94321.425000000017</v>
      </c>
    </row>
    <row r="8" spans="1:9">
      <c r="A8" s="50">
        <v>45530.381111111114</v>
      </c>
      <c r="B8" s="97">
        <v>133</v>
      </c>
      <c r="C8" s="88">
        <v>13.465</v>
      </c>
      <c r="D8" s="52">
        <v>1790.845</v>
      </c>
      <c r="E8" s="53" t="s">
        <v>17</v>
      </c>
      <c r="F8" s="42"/>
      <c r="G8" s="57" t="s">
        <v>20</v>
      </c>
      <c r="H8" s="58">
        <f>SUMIF(E:E,$G$8,B:B)</f>
        <v>1864</v>
      </c>
      <c r="I8" s="59">
        <f>SUMIF(E:E,$G$8,D:D)</f>
        <v>24873.825000000001</v>
      </c>
    </row>
    <row r="9" spans="1:9">
      <c r="A9" s="50">
        <v>45530.381956018522</v>
      </c>
      <c r="B9" s="97">
        <v>38</v>
      </c>
      <c r="C9" s="88">
        <v>13.43</v>
      </c>
      <c r="D9" s="52">
        <v>510.34</v>
      </c>
      <c r="E9" s="53" t="s">
        <v>20</v>
      </c>
      <c r="F9" s="42"/>
      <c r="G9" s="60" t="s">
        <v>8</v>
      </c>
      <c r="H9" s="61">
        <f>ROUND((I9/SUM(H6:H7)),4)</f>
        <v>13.344900000000001</v>
      </c>
      <c r="I9" s="62">
        <f>SUM(I6:I7)</f>
        <v>406925.00500000012</v>
      </c>
    </row>
    <row r="10" spans="1:9">
      <c r="A10" s="50">
        <v>45530.381956018522</v>
      </c>
      <c r="B10" s="97">
        <v>394</v>
      </c>
      <c r="C10" s="88">
        <v>13.43</v>
      </c>
      <c r="D10" s="52">
        <v>5291.42</v>
      </c>
      <c r="E10" s="53" t="s">
        <v>20</v>
      </c>
      <c r="F10" s="42"/>
      <c r="I10" s="36"/>
    </row>
    <row r="11" spans="1:9">
      <c r="A11" s="50">
        <v>45530.38349537037</v>
      </c>
      <c r="B11" s="97">
        <v>522</v>
      </c>
      <c r="C11" s="88">
        <v>13.404999999999999</v>
      </c>
      <c r="D11" s="52">
        <v>6997.41</v>
      </c>
      <c r="E11" s="53" t="s">
        <v>9</v>
      </c>
      <c r="F11" s="2"/>
      <c r="I11" s="44"/>
    </row>
    <row r="12" spans="1:9">
      <c r="A12" s="50">
        <v>45530.38349537037</v>
      </c>
      <c r="B12" s="97">
        <v>527</v>
      </c>
      <c r="C12" s="88">
        <v>13.414999999999999</v>
      </c>
      <c r="D12" s="52">
        <v>7069.7049999999999</v>
      </c>
      <c r="E12" s="53" t="s">
        <v>9</v>
      </c>
      <c r="F12" s="2"/>
      <c r="I12" s="44"/>
    </row>
    <row r="13" spans="1:9">
      <c r="A13" s="50">
        <v>45530.388032407405</v>
      </c>
      <c r="B13" s="97">
        <v>484</v>
      </c>
      <c r="C13" s="88">
        <v>13.43</v>
      </c>
      <c r="D13" s="52">
        <v>6500.12</v>
      </c>
      <c r="E13" s="53" t="s">
        <v>9</v>
      </c>
      <c r="F13" s="2"/>
      <c r="I13" s="36"/>
    </row>
    <row r="14" spans="1:9">
      <c r="A14" s="50">
        <v>45530.388159722221</v>
      </c>
      <c r="B14" s="97">
        <v>489</v>
      </c>
      <c r="C14" s="88">
        <v>13.42</v>
      </c>
      <c r="D14" s="52">
        <v>6562.38</v>
      </c>
      <c r="E14" s="53" t="s">
        <v>17</v>
      </c>
      <c r="F14" s="2"/>
      <c r="I14" s="45"/>
    </row>
    <row r="15" spans="1:9" ht="14.25" customHeight="1">
      <c r="A15" s="50">
        <v>45530.389074074075</v>
      </c>
      <c r="B15" s="97">
        <v>510</v>
      </c>
      <c r="C15" s="88">
        <v>13.39</v>
      </c>
      <c r="D15" s="52">
        <v>6828.9000000000005</v>
      </c>
      <c r="E15" s="53" t="s">
        <v>9</v>
      </c>
      <c r="F15" s="2"/>
      <c r="I15" s="45"/>
    </row>
    <row r="16" spans="1:9">
      <c r="A16" s="50">
        <v>45530.391562500001</v>
      </c>
      <c r="B16" s="97">
        <v>500</v>
      </c>
      <c r="C16" s="88">
        <v>13.395</v>
      </c>
      <c r="D16" s="52">
        <v>6697.5</v>
      </c>
      <c r="E16" s="53" t="s">
        <v>9</v>
      </c>
      <c r="F16" s="2"/>
      <c r="I16" s="36"/>
    </row>
    <row r="17" spans="1:9">
      <c r="A17" s="50">
        <v>45530.392500000002</v>
      </c>
      <c r="B17" s="97">
        <v>491</v>
      </c>
      <c r="C17" s="88">
        <v>13.36</v>
      </c>
      <c r="D17" s="52">
        <v>6559.7599999999993</v>
      </c>
      <c r="E17" s="53" t="s">
        <v>9</v>
      </c>
      <c r="F17" s="42"/>
      <c r="G17" s="36"/>
      <c r="H17" s="36"/>
      <c r="I17" s="36"/>
    </row>
    <row r="18" spans="1:9">
      <c r="A18" s="50">
        <v>45530.395833333336</v>
      </c>
      <c r="B18" s="97">
        <v>437</v>
      </c>
      <c r="C18" s="88">
        <v>13.345000000000001</v>
      </c>
      <c r="D18" s="52">
        <v>5831.7650000000003</v>
      </c>
      <c r="E18" s="53" t="s">
        <v>9</v>
      </c>
      <c r="F18" s="42"/>
      <c r="G18" s="36"/>
      <c r="H18" s="36"/>
      <c r="I18" s="36"/>
    </row>
    <row r="19" spans="1:9">
      <c r="A19" s="50">
        <v>45530.395833333336</v>
      </c>
      <c r="B19" s="97">
        <v>299</v>
      </c>
      <c r="C19" s="88">
        <v>13.345000000000001</v>
      </c>
      <c r="D19" s="52">
        <v>3990.1550000000002</v>
      </c>
      <c r="E19" s="53" t="s">
        <v>9</v>
      </c>
      <c r="F19" s="42"/>
      <c r="G19" s="36"/>
      <c r="H19" s="36"/>
      <c r="I19" s="36"/>
    </row>
    <row r="20" spans="1:9">
      <c r="A20" s="50">
        <v>45530.396412037036</v>
      </c>
      <c r="B20" s="97">
        <v>130</v>
      </c>
      <c r="C20" s="88">
        <v>13.33</v>
      </c>
      <c r="D20" s="52">
        <v>1732.9</v>
      </c>
      <c r="E20" s="53" t="s">
        <v>17</v>
      </c>
      <c r="F20" s="42"/>
      <c r="G20" s="36"/>
      <c r="H20" s="36"/>
      <c r="I20" s="36"/>
    </row>
    <row r="21" spans="1:9">
      <c r="A21" s="50">
        <v>45530.397604166668</v>
      </c>
      <c r="B21" s="97">
        <v>905</v>
      </c>
      <c r="C21" s="88">
        <v>13.355</v>
      </c>
      <c r="D21" s="52">
        <v>12086.275</v>
      </c>
      <c r="E21" s="53" t="s">
        <v>9</v>
      </c>
      <c r="F21" s="42"/>
      <c r="G21" s="36"/>
      <c r="H21" s="36"/>
      <c r="I21" s="36"/>
    </row>
    <row r="22" spans="1:9">
      <c r="A22" s="50">
        <v>45530.398842592593</v>
      </c>
      <c r="B22" s="97">
        <v>50</v>
      </c>
      <c r="C22" s="88">
        <v>13.34</v>
      </c>
      <c r="D22" s="52">
        <v>667</v>
      </c>
      <c r="E22" s="53" t="s">
        <v>9</v>
      </c>
      <c r="F22" s="42"/>
      <c r="G22" s="36"/>
      <c r="H22" s="36"/>
      <c r="I22" s="36"/>
    </row>
    <row r="23" spans="1:9">
      <c r="A23" s="50">
        <v>45530.398842592593</v>
      </c>
      <c r="B23" s="97">
        <v>23</v>
      </c>
      <c r="C23" s="88">
        <v>13.34</v>
      </c>
      <c r="D23" s="52">
        <v>306.82</v>
      </c>
      <c r="E23" s="53" t="s">
        <v>9</v>
      </c>
      <c r="F23" s="42"/>
      <c r="G23" s="36"/>
      <c r="H23" s="36"/>
      <c r="I23" s="36"/>
    </row>
    <row r="24" spans="1:9">
      <c r="A24" s="50">
        <v>45530.398842592593</v>
      </c>
      <c r="B24" s="97">
        <v>455</v>
      </c>
      <c r="C24" s="88">
        <v>13.34</v>
      </c>
      <c r="D24" s="52">
        <v>6069.7</v>
      </c>
      <c r="E24" s="53" t="s">
        <v>9</v>
      </c>
      <c r="F24" s="42"/>
      <c r="G24" s="36"/>
      <c r="H24" s="36"/>
      <c r="I24" s="36"/>
    </row>
    <row r="25" spans="1:9">
      <c r="A25" s="50">
        <v>45530.398842592593</v>
      </c>
      <c r="B25" s="97">
        <v>534</v>
      </c>
      <c r="C25" s="88">
        <v>13.345000000000001</v>
      </c>
      <c r="D25" s="52">
        <v>7126.2300000000005</v>
      </c>
      <c r="E25" s="53" t="s">
        <v>9</v>
      </c>
      <c r="F25" s="42"/>
      <c r="G25" s="36"/>
      <c r="H25" s="36"/>
      <c r="I25" s="36"/>
    </row>
    <row r="26" spans="1:9">
      <c r="A26" s="50">
        <v>45530.398842592593</v>
      </c>
      <c r="B26" s="97">
        <v>841</v>
      </c>
      <c r="C26" s="88">
        <v>13.35</v>
      </c>
      <c r="D26" s="52">
        <v>11227.35</v>
      </c>
      <c r="E26" s="53" t="s">
        <v>9</v>
      </c>
      <c r="F26" s="42"/>
      <c r="G26" s="36"/>
      <c r="H26" s="36"/>
      <c r="I26" s="36"/>
    </row>
    <row r="27" spans="1:9">
      <c r="A27" s="50">
        <v>45530.398854166669</v>
      </c>
      <c r="B27" s="97">
        <v>386</v>
      </c>
      <c r="C27" s="88">
        <v>13.33</v>
      </c>
      <c r="D27" s="52">
        <v>5145.38</v>
      </c>
      <c r="E27" s="53" t="s">
        <v>17</v>
      </c>
      <c r="F27" s="42"/>
      <c r="G27" s="36"/>
      <c r="H27" s="36"/>
      <c r="I27" s="36"/>
    </row>
    <row r="28" spans="1:9">
      <c r="A28" s="50">
        <v>45530.399618055555</v>
      </c>
      <c r="B28" s="97">
        <v>466</v>
      </c>
      <c r="C28" s="88">
        <v>13.305</v>
      </c>
      <c r="D28" s="52">
        <v>6200.13</v>
      </c>
      <c r="E28" s="53" t="s">
        <v>20</v>
      </c>
      <c r="F28" s="42"/>
      <c r="G28" s="36"/>
      <c r="H28" s="36"/>
      <c r="I28" s="36"/>
    </row>
    <row r="29" spans="1:9">
      <c r="A29" s="50">
        <v>45530.40347222222</v>
      </c>
      <c r="B29" s="97">
        <v>546</v>
      </c>
      <c r="C29" s="88">
        <v>13.31</v>
      </c>
      <c r="D29" s="52">
        <v>7267.26</v>
      </c>
      <c r="E29" s="53" t="s">
        <v>9</v>
      </c>
      <c r="F29" s="42"/>
      <c r="G29" s="36"/>
      <c r="H29" s="36"/>
      <c r="I29" s="36"/>
    </row>
    <row r="30" spans="1:9">
      <c r="A30" s="50">
        <v>45530.404594907406</v>
      </c>
      <c r="B30" s="97">
        <v>490</v>
      </c>
      <c r="C30" s="88">
        <v>13.29</v>
      </c>
      <c r="D30" s="52">
        <v>6512.0999999999995</v>
      </c>
      <c r="E30" s="53" t="s">
        <v>9</v>
      </c>
      <c r="F30" s="42"/>
      <c r="G30" s="36"/>
      <c r="H30" s="36"/>
      <c r="I30" s="36"/>
    </row>
    <row r="31" spans="1:9">
      <c r="A31" s="50">
        <v>45530.404594907406</v>
      </c>
      <c r="B31" s="97">
        <v>477</v>
      </c>
      <c r="C31" s="88">
        <v>13.3</v>
      </c>
      <c r="D31" s="52">
        <v>6344.1</v>
      </c>
      <c r="E31" s="53" t="s">
        <v>9</v>
      </c>
    </row>
    <row r="32" spans="1:9">
      <c r="A32" s="50">
        <v>45530.418113425927</v>
      </c>
      <c r="B32" s="97">
        <v>570</v>
      </c>
      <c r="C32" s="88">
        <v>13.295</v>
      </c>
      <c r="D32" s="52">
        <v>7578.15</v>
      </c>
      <c r="E32" s="53" t="s">
        <v>9</v>
      </c>
    </row>
    <row r="33" spans="1:5">
      <c r="A33" s="50">
        <v>45530.418113425927</v>
      </c>
      <c r="B33" s="97">
        <v>525</v>
      </c>
      <c r="C33" s="88">
        <v>13.3</v>
      </c>
      <c r="D33" s="52">
        <v>6982.5</v>
      </c>
      <c r="E33" s="53" t="s">
        <v>17</v>
      </c>
    </row>
    <row r="34" spans="1:5">
      <c r="A34" s="50">
        <v>45530.434965277775</v>
      </c>
      <c r="B34" s="97">
        <v>269</v>
      </c>
      <c r="C34" s="88">
        <v>13.355</v>
      </c>
      <c r="D34" s="52">
        <v>3592.4949999999999</v>
      </c>
      <c r="E34" s="53" t="s">
        <v>9</v>
      </c>
    </row>
    <row r="35" spans="1:5">
      <c r="A35" s="50">
        <v>45530.434965277775</v>
      </c>
      <c r="B35" s="97">
        <v>211</v>
      </c>
      <c r="C35" s="88">
        <v>13.355</v>
      </c>
      <c r="D35" s="52">
        <v>2817.9050000000002</v>
      </c>
      <c r="E35" s="53" t="s">
        <v>9</v>
      </c>
    </row>
    <row r="36" spans="1:5">
      <c r="A36" s="50">
        <v>45530.452407407407</v>
      </c>
      <c r="B36" s="97">
        <v>19</v>
      </c>
      <c r="C36" s="88">
        <v>13.395</v>
      </c>
      <c r="D36" s="52">
        <v>254.505</v>
      </c>
      <c r="E36" s="53" t="s">
        <v>9</v>
      </c>
    </row>
    <row r="37" spans="1:5">
      <c r="A37" s="50">
        <v>45530.452916666669</v>
      </c>
      <c r="B37" s="97">
        <v>469</v>
      </c>
      <c r="C37" s="88">
        <v>13.395</v>
      </c>
      <c r="D37" s="52">
        <v>6282.2550000000001</v>
      </c>
      <c r="E37" s="53" t="s">
        <v>9</v>
      </c>
    </row>
    <row r="38" spans="1:5">
      <c r="A38" s="50">
        <v>45530.458506944444</v>
      </c>
      <c r="B38" s="97">
        <v>19</v>
      </c>
      <c r="C38" s="88">
        <v>13.404999999999999</v>
      </c>
      <c r="D38" s="52">
        <v>254.69499999999999</v>
      </c>
      <c r="E38" s="53" t="s">
        <v>17</v>
      </c>
    </row>
    <row r="39" spans="1:5">
      <c r="A39" s="50">
        <v>45530.463287037041</v>
      </c>
      <c r="B39" s="97">
        <v>130</v>
      </c>
      <c r="C39" s="88">
        <v>13.404999999999999</v>
      </c>
      <c r="D39" s="52">
        <v>1742.6499999999999</v>
      </c>
      <c r="E39" s="53" t="s">
        <v>17</v>
      </c>
    </row>
    <row r="40" spans="1:5">
      <c r="A40" s="50">
        <v>45530.469872685186</v>
      </c>
      <c r="B40" s="97">
        <v>150</v>
      </c>
      <c r="C40" s="88">
        <v>13.4</v>
      </c>
      <c r="D40" s="52">
        <v>2010</v>
      </c>
      <c r="E40" s="53" t="s">
        <v>17</v>
      </c>
    </row>
    <row r="41" spans="1:5">
      <c r="A41" s="50">
        <v>45530.473587962966</v>
      </c>
      <c r="B41" s="97">
        <v>510</v>
      </c>
      <c r="C41" s="88">
        <v>13.39</v>
      </c>
      <c r="D41" s="52">
        <v>6828.9000000000005</v>
      </c>
      <c r="E41" s="53" t="s">
        <v>9</v>
      </c>
    </row>
    <row r="42" spans="1:5">
      <c r="A42" s="50">
        <v>45530.480416666665</v>
      </c>
      <c r="B42" s="97">
        <v>133</v>
      </c>
      <c r="C42" s="88">
        <v>13.395</v>
      </c>
      <c r="D42" s="52">
        <v>1781.5349999999999</v>
      </c>
      <c r="E42" s="53" t="s">
        <v>9</v>
      </c>
    </row>
    <row r="43" spans="1:5">
      <c r="A43" s="50">
        <v>45530.480416666665</v>
      </c>
      <c r="B43" s="97">
        <v>417</v>
      </c>
      <c r="C43" s="88">
        <v>13.395</v>
      </c>
      <c r="D43" s="52">
        <v>5585.7150000000001</v>
      </c>
      <c r="E43" s="53" t="s">
        <v>9</v>
      </c>
    </row>
    <row r="44" spans="1:5">
      <c r="A44" s="50">
        <v>45530.489583333336</v>
      </c>
      <c r="B44" s="97">
        <v>499</v>
      </c>
      <c r="C44" s="88">
        <v>13.38</v>
      </c>
      <c r="D44" s="52">
        <v>6676.6200000000008</v>
      </c>
      <c r="E44" s="53" t="s">
        <v>9</v>
      </c>
    </row>
    <row r="45" spans="1:5">
      <c r="A45" s="50">
        <v>45530.51390046296</v>
      </c>
      <c r="B45" s="97">
        <v>160</v>
      </c>
      <c r="C45" s="88">
        <v>13.34</v>
      </c>
      <c r="D45" s="52">
        <v>2134.4</v>
      </c>
      <c r="E45" s="53" t="s">
        <v>17</v>
      </c>
    </row>
    <row r="46" spans="1:5">
      <c r="A46" s="50">
        <v>45530.538310185184</v>
      </c>
      <c r="B46" s="97">
        <v>456</v>
      </c>
      <c r="C46" s="88">
        <v>13.324999999999999</v>
      </c>
      <c r="D46" s="52">
        <v>6076.2</v>
      </c>
      <c r="E46" s="53" t="s">
        <v>9</v>
      </c>
    </row>
    <row r="47" spans="1:5">
      <c r="A47" s="50">
        <v>45530.538310185184</v>
      </c>
      <c r="B47" s="97">
        <v>46</v>
      </c>
      <c r="C47" s="88">
        <v>13.324999999999999</v>
      </c>
      <c r="D47" s="52">
        <v>612.94999999999993</v>
      </c>
      <c r="E47" s="53" t="s">
        <v>17</v>
      </c>
    </row>
    <row r="48" spans="1:5">
      <c r="A48" s="50">
        <v>45530.543749999997</v>
      </c>
      <c r="B48" s="97">
        <v>431</v>
      </c>
      <c r="C48" s="88">
        <v>13.335000000000001</v>
      </c>
      <c r="D48" s="52">
        <v>5747.3850000000002</v>
      </c>
      <c r="E48" s="53" t="s">
        <v>17</v>
      </c>
    </row>
    <row r="49" spans="1:5">
      <c r="A49" s="50">
        <v>45530.548738425925</v>
      </c>
      <c r="B49" s="97">
        <v>524</v>
      </c>
      <c r="C49" s="88">
        <v>13.32</v>
      </c>
      <c r="D49" s="52">
        <v>6979.68</v>
      </c>
      <c r="E49" s="53" t="s">
        <v>9</v>
      </c>
    </row>
    <row r="50" spans="1:5">
      <c r="A50" s="50">
        <v>45530.580509259256</v>
      </c>
      <c r="B50" s="97">
        <v>100</v>
      </c>
      <c r="C50" s="88">
        <v>13.37</v>
      </c>
      <c r="D50" s="52">
        <v>1337</v>
      </c>
      <c r="E50" s="53" t="s">
        <v>17</v>
      </c>
    </row>
    <row r="51" spans="1:5">
      <c r="A51" s="50">
        <v>45530.582997685182</v>
      </c>
      <c r="B51" s="97">
        <v>591</v>
      </c>
      <c r="C51" s="88">
        <v>13.37</v>
      </c>
      <c r="D51" s="52">
        <v>7901.6699999999992</v>
      </c>
      <c r="E51" s="53" t="s">
        <v>9</v>
      </c>
    </row>
    <row r="52" spans="1:5">
      <c r="A52" s="50">
        <v>45530.585648148146</v>
      </c>
      <c r="B52" s="97">
        <v>146</v>
      </c>
      <c r="C52" s="88">
        <v>13.35</v>
      </c>
      <c r="D52" s="52">
        <v>1949.1</v>
      </c>
      <c r="E52" s="53" t="s">
        <v>17</v>
      </c>
    </row>
    <row r="53" spans="1:5">
      <c r="A53" s="50">
        <v>45530.585648148146</v>
      </c>
      <c r="B53" s="97">
        <v>81</v>
      </c>
      <c r="C53" s="88">
        <v>13.35</v>
      </c>
      <c r="D53" s="52">
        <v>1081.3499999999999</v>
      </c>
      <c r="E53" s="53" t="s">
        <v>17</v>
      </c>
    </row>
    <row r="54" spans="1:5">
      <c r="A54" s="50">
        <v>45530.585648148146</v>
      </c>
      <c r="B54" s="97">
        <v>4</v>
      </c>
      <c r="C54" s="88">
        <v>13.35</v>
      </c>
      <c r="D54" s="52">
        <v>53.4</v>
      </c>
      <c r="E54" s="53" t="s">
        <v>17</v>
      </c>
    </row>
    <row r="55" spans="1:5">
      <c r="A55" s="50">
        <v>45530.605081018519</v>
      </c>
      <c r="B55" s="97">
        <v>328</v>
      </c>
      <c r="C55" s="88">
        <v>13.395</v>
      </c>
      <c r="D55" s="52">
        <v>4393.5599999999995</v>
      </c>
      <c r="E55" s="53" t="s">
        <v>9</v>
      </c>
    </row>
    <row r="56" spans="1:5">
      <c r="A56" s="50">
        <v>45530.605081018519</v>
      </c>
      <c r="B56" s="97">
        <v>567</v>
      </c>
      <c r="C56" s="88">
        <v>13.395</v>
      </c>
      <c r="D56" s="52">
        <v>7594.9650000000001</v>
      </c>
      <c r="E56" s="53" t="s">
        <v>9</v>
      </c>
    </row>
    <row r="57" spans="1:5">
      <c r="A57" s="50">
        <v>45530.605081018519</v>
      </c>
      <c r="B57" s="97">
        <v>275</v>
      </c>
      <c r="C57" s="88">
        <v>13.395</v>
      </c>
      <c r="D57" s="52">
        <v>3683.625</v>
      </c>
      <c r="E57" s="53" t="s">
        <v>9</v>
      </c>
    </row>
    <row r="58" spans="1:5">
      <c r="A58" s="50">
        <v>45530.605081018519</v>
      </c>
      <c r="B58" s="97">
        <v>494</v>
      </c>
      <c r="C58" s="88">
        <v>13.4</v>
      </c>
      <c r="D58" s="52">
        <v>6619.6</v>
      </c>
      <c r="E58" s="53" t="s">
        <v>9</v>
      </c>
    </row>
    <row r="59" spans="1:5">
      <c r="A59" s="50">
        <v>45530.605081018519</v>
      </c>
      <c r="B59" s="97">
        <v>519</v>
      </c>
      <c r="C59" s="88">
        <v>13.404999999999999</v>
      </c>
      <c r="D59" s="52">
        <v>6957.1949999999997</v>
      </c>
      <c r="E59" s="53" t="s">
        <v>9</v>
      </c>
    </row>
    <row r="60" spans="1:5">
      <c r="A60" s="50">
        <v>45530.605081018519</v>
      </c>
      <c r="B60" s="97">
        <v>178</v>
      </c>
      <c r="C60" s="88">
        <v>13.404999999999999</v>
      </c>
      <c r="D60" s="52">
        <v>2386.0899999999997</v>
      </c>
      <c r="E60" s="53" t="s">
        <v>17</v>
      </c>
    </row>
    <row r="61" spans="1:5">
      <c r="A61" s="50">
        <v>45530.605081018519</v>
      </c>
      <c r="B61" s="97">
        <v>348</v>
      </c>
      <c r="C61" s="88">
        <v>13.404999999999999</v>
      </c>
      <c r="D61" s="52">
        <v>4664.9399999999996</v>
      </c>
      <c r="E61" s="53" t="s">
        <v>17</v>
      </c>
    </row>
    <row r="62" spans="1:5">
      <c r="A62" s="50">
        <v>45530.605995370373</v>
      </c>
      <c r="B62" s="97">
        <v>515</v>
      </c>
      <c r="C62" s="88">
        <v>13.36</v>
      </c>
      <c r="D62" s="52">
        <v>6880.4</v>
      </c>
      <c r="E62" s="53" t="s">
        <v>20</v>
      </c>
    </row>
    <row r="63" spans="1:5">
      <c r="A63" s="50">
        <v>45530.622523148151</v>
      </c>
      <c r="B63" s="97">
        <v>159</v>
      </c>
      <c r="C63" s="88">
        <v>13.38</v>
      </c>
      <c r="D63" s="52">
        <v>2127.42</v>
      </c>
      <c r="E63" s="53" t="s">
        <v>9</v>
      </c>
    </row>
    <row r="64" spans="1:5">
      <c r="A64" s="50">
        <v>45530.623437499999</v>
      </c>
      <c r="B64" s="97">
        <v>458</v>
      </c>
      <c r="C64" s="88">
        <v>13.375</v>
      </c>
      <c r="D64" s="52">
        <v>6125.75</v>
      </c>
      <c r="E64" s="53" t="s">
        <v>9</v>
      </c>
    </row>
    <row r="65" spans="1:5">
      <c r="A65" s="50">
        <v>45530.623437499999</v>
      </c>
      <c r="B65" s="97">
        <v>301</v>
      </c>
      <c r="C65" s="88">
        <v>13.38</v>
      </c>
      <c r="D65" s="52">
        <v>4027.38</v>
      </c>
      <c r="E65" s="53" t="s">
        <v>9</v>
      </c>
    </row>
    <row r="66" spans="1:5">
      <c r="A66" s="50">
        <v>45530.623495370368</v>
      </c>
      <c r="B66" s="97">
        <v>90</v>
      </c>
      <c r="C66" s="88">
        <v>13.37</v>
      </c>
      <c r="D66" s="52">
        <v>1203.3</v>
      </c>
      <c r="E66" s="53" t="s">
        <v>17</v>
      </c>
    </row>
    <row r="67" spans="1:5">
      <c r="A67" s="50">
        <v>45530.631782407407</v>
      </c>
      <c r="B67" s="97">
        <v>28</v>
      </c>
      <c r="C67" s="88">
        <v>13.35</v>
      </c>
      <c r="D67" s="52">
        <v>373.8</v>
      </c>
      <c r="E67" s="53" t="s">
        <v>17</v>
      </c>
    </row>
    <row r="68" spans="1:5">
      <c r="A68" s="50">
        <v>45530.631782407407</v>
      </c>
      <c r="B68" s="97">
        <v>145</v>
      </c>
      <c r="C68" s="88">
        <v>13.35</v>
      </c>
      <c r="D68" s="52">
        <v>1935.75</v>
      </c>
      <c r="E68" s="53" t="s">
        <v>17</v>
      </c>
    </row>
    <row r="69" spans="1:5">
      <c r="A69" s="50">
        <v>45530.642361111109</v>
      </c>
      <c r="B69" s="97">
        <v>61</v>
      </c>
      <c r="C69" s="88">
        <v>13.355</v>
      </c>
      <c r="D69" s="52">
        <v>814.65499999999997</v>
      </c>
      <c r="E69" s="53" t="s">
        <v>17</v>
      </c>
    </row>
    <row r="70" spans="1:5">
      <c r="A70" s="50">
        <v>45530.64508101852</v>
      </c>
      <c r="B70" s="97">
        <v>54</v>
      </c>
      <c r="C70" s="88">
        <v>13.35</v>
      </c>
      <c r="D70" s="52">
        <v>720.9</v>
      </c>
      <c r="E70" s="53" t="s">
        <v>17</v>
      </c>
    </row>
    <row r="71" spans="1:5">
      <c r="A71" s="50">
        <v>45530.64508101852</v>
      </c>
      <c r="B71" s="97">
        <v>19</v>
      </c>
      <c r="C71" s="88">
        <v>13.35</v>
      </c>
      <c r="D71" s="52">
        <v>253.65</v>
      </c>
      <c r="E71" s="53" t="s">
        <v>17</v>
      </c>
    </row>
    <row r="72" spans="1:5">
      <c r="A72" s="50">
        <v>45530.648217592592</v>
      </c>
      <c r="B72" s="97">
        <v>151</v>
      </c>
      <c r="C72" s="88">
        <v>13.36</v>
      </c>
      <c r="D72" s="52">
        <v>2017.36</v>
      </c>
      <c r="E72" s="53" t="s">
        <v>17</v>
      </c>
    </row>
    <row r="73" spans="1:5">
      <c r="A73" s="50">
        <v>45530.648668981485</v>
      </c>
      <c r="B73" s="97">
        <v>527</v>
      </c>
      <c r="C73" s="88">
        <v>13.355</v>
      </c>
      <c r="D73" s="52">
        <v>7038.085</v>
      </c>
      <c r="E73" s="53" t="s">
        <v>17</v>
      </c>
    </row>
    <row r="74" spans="1:5">
      <c r="A74" s="50">
        <v>45530.654421296298</v>
      </c>
      <c r="B74" s="97">
        <v>42</v>
      </c>
      <c r="C74" s="88">
        <v>13.315</v>
      </c>
      <c r="D74" s="52">
        <v>559.23</v>
      </c>
      <c r="E74" s="53" t="s">
        <v>9</v>
      </c>
    </row>
    <row r="75" spans="1:5">
      <c r="A75" s="50">
        <v>45530.654421296298</v>
      </c>
      <c r="B75" s="97">
        <v>502</v>
      </c>
      <c r="C75" s="88">
        <v>13.315</v>
      </c>
      <c r="D75" s="52">
        <v>6684.13</v>
      </c>
      <c r="E75" s="53" t="s">
        <v>9</v>
      </c>
    </row>
    <row r="76" spans="1:5">
      <c r="A76" s="50">
        <v>45530.660555555558</v>
      </c>
      <c r="B76" s="97">
        <v>100</v>
      </c>
      <c r="C76" s="88">
        <v>13.324999999999999</v>
      </c>
      <c r="D76" s="52">
        <v>1332.5</v>
      </c>
      <c r="E76" s="53" t="s">
        <v>9</v>
      </c>
    </row>
    <row r="77" spans="1:5">
      <c r="A77" s="50">
        <v>45530.660555555558</v>
      </c>
      <c r="B77" s="97">
        <v>92</v>
      </c>
      <c r="C77" s="88">
        <v>13.324999999999999</v>
      </c>
      <c r="D77" s="52">
        <v>1225.8999999999999</v>
      </c>
      <c r="E77" s="53" t="s">
        <v>9</v>
      </c>
    </row>
    <row r="78" spans="1:5">
      <c r="A78" s="50">
        <v>45530.662546296298</v>
      </c>
      <c r="B78" s="97">
        <v>119</v>
      </c>
      <c r="C78" s="88">
        <v>13.324999999999999</v>
      </c>
      <c r="D78" s="52">
        <v>1585.675</v>
      </c>
      <c r="E78" s="53" t="s">
        <v>9</v>
      </c>
    </row>
    <row r="79" spans="1:5">
      <c r="A79" s="50">
        <v>45530.662546296298</v>
      </c>
      <c r="B79" s="97">
        <v>345</v>
      </c>
      <c r="C79" s="88">
        <v>13.324999999999999</v>
      </c>
      <c r="D79" s="52">
        <v>4597.125</v>
      </c>
      <c r="E79" s="53" t="s">
        <v>9</v>
      </c>
    </row>
    <row r="80" spans="1:5">
      <c r="A80" s="50">
        <v>45530.664965277778</v>
      </c>
      <c r="B80" s="97">
        <v>110</v>
      </c>
      <c r="C80" s="88">
        <v>13.3</v>
      </c>
      <c r="D80" s="52">
        <v>1463</v>
      </c>
      <c r="E80" s="53" t="s">
        <v>17</v>
      </c>
    </row>
    <row r="81" spans="1:5">
      <c r="A81" s="50">
        <v>45530.667361111111</v>
      </c>
      <c r="B81" s="97">
        <v>454</v>
      </c>
      <c r="C81" s="88">
        <v>13.3</v>
      </c>
      <c r="D81" s="52">
        <v>6038.2000000000007</v>
      </c>
      <c r="E81" s="53" t="s">
        <v>9</v>
      </c>
    </row>
    <row r="82" spans="1:5">
      <c r="A82" s="50">
        <v>45530.66777777778</v>
      </c>
      <c r="B82" s="97">
        <v>454</v>
      </c>
      <c r="C82" s="88">
        <v>13.29</v>
      </c>
      <c r="D82" s="52">
        <v>6033.66</v>
      </c>
      <c r="E82" s="53" t="s">
        <v>9</v>
      </c>
    </row>
    <row r="83" spans="1:5">
      <c r="A83" s="50">
        <v>45530.672349537039</v>
      </c>
      <c r="B83" s="97">
        <v>507</v>
      </c>
      <c r="C83" s="88">
        <v>13.295</v>
      </c>
      <c r="D83" s="52">
        <v>6740.5649999999996</v>
      </c>
      <c r="E83" s="53" t="s">
        <v>17</v>
      </c>
    </row>
    <row r="84" spans="1:5">
      <c r="A84" s="50">
        <v>45530.676944444444</v>
      </c>
      <c r="B84" s="97">
        <v>495</v>
      </c>
      <c r="C84" s="88">
        <v>13.285</v>
      </c>
      <c r="D84" s="52">
        <v>6576.0749999999998</v>
      </c>
      <c r="E84" s="53" t="s">
        <v>9</v>
      </c>
    </row>
    <row r="85" spans="1:5">
      <c r="A85" s="50">
        <v>45530.676944444444</v>
      </c>
      <c r="B85" s="97">
        <v>516</v>
      </c>
      <c r="C85" s="88">
        <v>13.285</v>
      </c>
      <c r="D85" s="52">
        <v>6855.06</v>
      </c>
      <c r="E85" s="53" t="s">
        <v>17</v>
      </c>
    </row>
    <row r="86" spans="1:5">
      <c r="A86" s="50">
        <v>45530.684189814812</v>
      </c>
      <c r="B86" s="97">
        <v>484</v>
      </c>
      <c r="C86" s="88">
        <v>13.285</v>
      </c>
      <c r="D86" s="52">
        <v>6429.9400000000005</v>
      </c>
      <c r="E86" s="53" t="s">
        <v>9</v>
      </c>
    </row>
    <row r="87" spans="1:5">
      <c r="A87" s="50">
        <v>45530.686550925922</v>
      </c>
      <c r="B87" s="97">
        <v>433</v>
      </c>
      <c r="C87" s="88">
        <v>13.29</v>
      </c>
      <c r="D87" s="52">
        <v>5754.57</v>
      </c>
      <c r="E87" s="53" t="s">
        <v>9</v>
      </c>
    </row>
    <row r="88" spans="1:5">
      <c r="A88" s="50">
        <v>45530.686550925922</v>
      </c>
      <c r="B88" s="97">
        <v>38</v>
      </c>
      <c r="C88" s="88">
        <v>13.29</v>
      </c>
      <c r="D88" s="52">
        <v>505.02</v>
      </c>
      <c r="E88" s="53" t="s">
        <v>9</v>
      </c>
    </row>
    <row r="89" spans="1:5">
      <c r="A89" s="50">
        <v>45530.692731481482</v>
      </c>
      <c r="B89" s="97">
        <v>451</v>
      </c>
      <c r="C89" s="88">
        <v>13.285</v>
      </c>
      <c r="D89" s="52">
        <v>5991.5349999999999</v>
      </c>
      <c r="E89" s="53" t="s">
        <v>20</v>
      </c>
    </row>
    <row r="90" spans="1:5">
      <c r="A90" s="50">
        <v>45530.693877314814</v>
      </c>
      <c r="B90" s="97">
        <v>178</v>
      </c>
      <c r="C90" s="88">
        <v>13.255000000000001</v>
      </c>
      <c r="D90" s="52">
        <v>2359.3900000000003</v>
      </c>
      <c r="E90" s="53" t="s">
        <v>17</v>
      </c>
    </row>
    <row r="91" spans="1:5">
      <c r="A91" s="50">
        <v>45530.693877314814</v>
      </c>
      <c r="B91" s="97">
        <v>151</v>
      </c>
      <c r="C91" s="88">
        <v>13.255000000000001</v>
      </c>
      <c r="D91" s="52">
        <v>2001.5050000000001</v>
      </c>
      <c r="E91" s="53" t="s">
        <v>17</v>
      </c>
    </row>
    <row r="92" spans="1:5">
      <c r="A92" s="50">
        <v>45530.706597222219</v>
      </c>
      <c r="B92" s="97">
        <v>92</v>
      </c>
      <c r="C92" s="88">
        <v>13.26</v>
      </c>
      <c r="D92" s="52">
        <v>1219.92</v>
      </c>
      <c r="E92" s="53" t="s">
        <v>9</v>
      </c>
    </row>
    <row r="93" spans="1:5">
      <c r="A93" s="50">
        <v>45530.706597222219</v>
      </c>
      <c r="B93" s="97">
        <v>9</v>
      </c>
      <c r="C93" s="88">
        <v>13.26</v>
      </c>
      <c r="D93" s="52">
        <v>119.34</v>
      </c>
      <c r="E93" s="53" t="s">
        <v>9</v>
      </c>
    </row>
    <row r="94" spans="1:5">
      <c r="A94" s="50">
        <v>45530.706828703704</v>
      </c>
      <c r="B94" s="97">
        <v>13</v>
      </c>
      <c r="C94" s="88">
        <v>13.26</v>
      </c>
      <c r="D94" s="52">
        <v>172.38</v>
      </c>
      <c r="E94" s="53" t="s">
        <v>17</v>
      </c>
    </row>
    <row r="95" spans="1:5">
      <c r="A95" s="50">
        <v>45530.707708333335</v>
      </c>
      <c r="B95" s="97">
        <v>508</v>
      </c>
      <c r="C95" s="88">
        <v>13.265000000000001</v>
      </c>
      <c r="D95" s="52">
        <v>6738.62</v>
      </c>
      <c r="E95" s="53" t="s">
        <v>9</v>
      </c>
    </row>
    <row r="96" spans="1:5">
      <c r="A96" s="50">
        <v>45530.707708333335</v>
      </c>
      <c r="B96" s="97">
        <v>170</v>
      </c>
      <c r="C96" s="88">
        <v>13.265000000000001</v>
      </c>
      <c r="D96" s="52">
        <v>2255.0500000000002</v>
      </c>
      <c r="E96" s="53" t="s">
        <v>17</v>
      </c>
    </row>
    <row r="97" spans="1:5">
      <c r="A97" s="50">
        <v>45530.708449074074</v>
      </c>
      <c r="B97" s="97">
        <v>21</v>
      </c>
      <c r="C97" s="88">
        <v>13.28</v>
      </c>
      <c r="D97" s="52">
        <v>278.88</v>
      </c>
      <c r="E97" s="53" t="s">
        <v>17</v>
      </c>
    </row>
    <row r="98" spans="1:5">
      <c r="A98" s="50">
        <v>45530.709988425922</v>
      </c>
      <c r="B98" s="97">
        <v>460</v>
      </c>
      <c r="C98" s="88">
        <v>13.275</v>
      </c>
      <c r="D98" s="52">
        <v>6106.5</v>
      </c>
      <c r="E98" s="53" t="s">
        <v>9</v>
      </c>
    </row>
    <row r="99" spans="1:5">
      <c r="A99" s="50">
        <v>45530.711331018516</v>
      </c>
      <c r="B99" s="97">
        <v>673</v>
      </c>
      <c r="C99" s="88">
        <v>13.29</v>
      </c>
      <c r="D99" s="52">
        <v>8944.17</v>
      </c>
      <c r="E99" s="53" t="s">
        <v>9</v>
      </c>
    </row>
    <row r="100" spans="1:5">
      <c r="A100" s="50">
        <v>45530.711331018516</v>
      </c>
      <c r="B100" s="97">
        <v>33</v>
      </c>
      <c r="C100" s="88">
        <v>13.29</v>
      </c>
      <c r="D100" s="52">
        <v>438.57</v>
      </c>
      <c r="E100" s="53" t="s">
        <v>17</v>
      </c>
    </row>
    <row r="101" spans="1:5">
      <c r="A101" s="50">
        <v>45530.711331018516</v>
      </c>
      <c r="B101" s="97">
        <v>489</v>
      </c>
      <c r="C101" s="88">
        <v>13.29</v>
      </c>
      <c r="D101" s="52">
        <v>6498.8099999999995</v>
      </c>
      <c r="E101" s="53" t="s">
        <v>17</v>
      </c>
    </row>
    <row r="102" spans="1:5">
      <c r="A102" s="50">
        <v>45530.714386574073</v>
      </c>
      <c r="B102" s="97">
        <v>483</v>
      </c>
      <c r="C102" s="88">
        <v>13.3</v>
      </c>
      <c r="D102" s="52">
        <v>6423.9000000000005</v>
      </c>
      <c r="E102" s="53" t="s">
        <v>9</v>
      </c>
    </row>
    <row r="103" spans="1:5">
      <c r="A103" s="50">
        <v>45530.71533564815</v>
      </c>
      <c r="B103" s="97">
        <v>547</v>
      </c>
      <c r="C103" s="88">
        <v>13.3</v>
      </c>
      <c r="D103" s="52">
        <v>7275.1</v>
      </c>
      <c r="E103" s="53" t="s">
        <v>9</v>
      </c>
    </row>
    <row r="104" spans="1:5">
      <c r="A104" s="50">
        <v>45530.716944444444</v>
      </c>
      <c r="B104" s="97">
        <v>546</v>
      </c>
      <c r="C104" s="88">
        <v>13.29</v>
      </c>
      <c r="D104" s="52">
        <v>7256.3399999999992</v>
      </c>
      <c r="E104" s="53" t="s">
        <v>9</v>
      </c>
    </row>
    <row r="105" spans="1:5">
      <c r="A105" s="50">
        <v>45530.722673611112</v>
      </c>
      <c r="B105" s="97">
        <v>177</v>
      </c>
      <c r="C105" s="88">
        <v>13.29</v>
      </c>
      <c r="D105" s="52">
        <v>2352.33</v>
      </c>
      <c r="E105" s="53" t="s">
        <v>9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4A12-0121-46D6-92AE-843B4CBB7745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45527.381273148145</v>
      </c>
      <c r="B5" s="97">
        <v>506</v>
      </c>
      <c r="C5" s="88">
        <v>13.285</v>
      </c>
      <c r="D5" s="52">
        <v>6722.21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45527.381273148145</v>
      </c>
      <c r="B6" s="97">
        <v>495</v>
      </c>
      <c r="C6" s="88">
        <v>13.29</v>
      </c>
      <c r="D6" s="52">
        <v>6578.5499999999993</v>
      </c>
      <c r="E6" s="53" t="s">
        <v>20</v>
      </c>
      <c r="F6" s="42"/>
      <c r="G6" s="57" t="s">
        <v>9</v>
      </c>
      <c r="H6" s="58">
        <f>SUMIF(E:E,$G$6,B:B)</f>
        <v>50643</v>
      </c>
      <c r="I6" s="59">
        <f>SUMIF(E:E,$G$6,D:D)</f>
        <v>673084.23500000034</v>
      </c>
    </row>
    <row r="7" spans="1:9">
      <c r="A7" s="50">
        <v>45527.381331018521</v>
      </c>
      <c r="B7" s="97">
        <v>519</v>
      </c>
      <c r="C7" s="88">
        <v>13.265000000000001</v>
      </c>
      <c r="D7" s="52">
        <v>6884.5349999999999</v>
      </c>
      <c r="E7" s="53" t="s">
        <v>9</v>
      </c>
      <c r="F7" s="42"/>
      <c r="G7" s="57" t="s">
        <v>17</v>
      </c>
      <c r="H7" s="58">
        <f>SUMIF(E:E,$G$7,B:B)</f>
        <v>9357</v>
      </c>
      <c r="I7" s="59">
        <f>SUMIF(E:E,$G$7,D:D)</f>
        <v>124345.11000000002</v>
      </c>
    </row>
    <row r="8" spans="1:9">
      <c r="A8" s="50">
        <v>45527.381331018521</v>
      </c>
      <c r="B8" s="97">
        <v>419</v>
      </c>
      <c r="C8" s="88">
        <v>13.265000000000001</v>
      </c>
      <c r="D8" s="52">
        <v>5558.0349999999999</v>
      </c>
      <c r="E8" s="53" t="s">
        <v>9</v>
      </c>
      <c r="F8" s="42"/>
      <c r="G8" s="57" t="s">
        <v>20</v>
      </c>
      <c r="H8" s="58">
        <f>SUMIF(E:E,$G$8,B:B)</f>
        <v>2024</v>
      </c>
      <c r="I8" s="59">
        <f>SUMIF(E:E,$G$8,D:D)</f>
        <v>26876.599999999995</v>
      </c>
    </row>
    <row r="9" spans="1:9">
      <c r="A9" s="50">
        <v>45527.381331018521</v>
      </c>
      <c r="B9" s="97">
        <v>81</v>
      </c>
      <c r="C9" s="88">
        <v>13.265000000000001</v>
      </c>
      <c r="D9" s="52">
        <v>1074.4650000000001</v>
      </c>
      <c r="E9" s="53" t="s">
        <v>9</v>
      </c>
      <c r="F9" s="42"/>
      <c r="G9" s="60" t="s">
        <v>8</v>
      </c>
      <c r="H9" s="61">
        <f>ROUND((I9/SUM(H6:H7)),4)</f>
        <v>13.2905</v>
      </c>
      <c r="I9" s="62">
        <f>SUM(I6:I7)</f>
        <v>797429.34500000032</v>
      </c>
    </row>
    <row r="10" spans="1:9">
      <c r="A10" s="50">
        <v>45527.383668981478</v>
      </c>
      <c r="B10" s="97">
        <v>491</v>
      </c>
      <c r="C10" s="88">
        <v>13.285</v>
      </c>
      <c r="D10" s="52">
        <v>6522.9350000000004</v>
      </c>
      <c r="E10" s="53" t="s">
        <v>17</v>
      </c>
      <c r="F10" s="42"/>
      <c r="I10" s="36"/>
    </row>
    <row r="11" spans="1:9">
      <c r="A11" s="50">
        <v>45527.383796296293</v>
      </c>
      <c r="B11" s="97">
        <v>689</v>
      </c>
      <c r="C11" s="88">
        <v>13.25</v>
      </c>
      <c r="D11" s="52">
        <v>9129.25</v>
      </c>
      <c r="E11" s="53" t="s">
        <v>9</v>
      </c>
      <c r="F11" s="2"/>
      <c r="I11" s="44"/>
    </row>
    <row r="12" spans="1:9">
      <c r="A12" s="50">
        <v>45527.383796296293</v>
      </c>
      <c r="B12" s="97">
        <v>604</v>
      </c>
      <c r="C12" s="88">
        <v>13.255000000000001</v>
      </c>
      <c r="D12" s="52">
        <v>8006.02</v>
      </c>
      <c r="E12" s="53" t="s">
        <v>9</v>
      </c>
      <c r="F12" s="2"/>
      <c r="I12" s="44"/>
    </row>
    <row r="13" spans="1:9">
      <c r="A13" s="50">
        <v>45527.383796296293</v>
      </c>
      <c r="B13" s="97">
        <v>27</v>
      </c>
      <c r="C13" s="88">
        <v>13.255000000000001</v>
      </c>
      <c r="D13" s="52">
        <v>357.88500000000005</v>
      </c>
      <c r="E13" s="53" t="s">
        <v>9</v>
      </c>
      <c r="F13" s="2"/>
      <c r="I13" s="36"/>
    </row>
    <row r="14" spans="1:9">
      <c r="A14" s="50">
        <v>45527.383819444447</v>
      </c>
      <c r="B14" s="97">
        <v>452</v>
      </c>
      <c r="C14" s="88">
        <v>13.25</v>
      </c>
      <c r="D14" s="52">
        <v>5989</v>
      </c>
      <c r="E14" s="53" t="s">
        <v>9</v>
      </c>
      <c r="F14" s="2"/>
      <c r="I14" s="45"/>
    </row>
    <row r="15" spans="1:9" ht="14.25" customHeight="1">
      <c r="A15" s="50">
        <v>45527.386134259257</v>
      </c>
      <c r="B15" s="97">
        <v>1622</v>
      </c>
      <c r="C15" s="88">
        <v>13.295</v>
      </c>
      <c r="D15" s="52">
        <v>21564.49</v>
      </c>
      <c r="E15" s="53" t="s">
        <v>9</v>
      </c>
      <c r="F15" s="2"/>
      <c r="I15" s="45"/>
    </row>
    <row r="16" spans="1:9">
      <c r="A16" s="50">
        <v>45527.386134259257</v>
      </c>
      <c r="B16" s="97">
        <v>60</v>
      </c>
      <c r="C16" s="88">
        <v>13.295</v>
      </c>
      <c r="D16" s="52">
        <v>797.7</v>
      </c>
      <c r="E16" s="53" t="s">
        <v>9</v>
      </c>
      <c r="F16" s="2"/>
      <c r="I16" s="36"/>
    </row>
    <row r="17" spans="1:9">
      <c r="A17" s="50">
        <v>45527.387962962966</v>
      </c>
      <c r="B17" s="97">
        <v>49</v>
      </c>
      <c r="C17" s="88">
        <v>13.33</v>
      </c>
      <c r="D17" s="52">
        <v>653.16999999999996</v>
      </c>
      <c r="E17" s="53" t="s">
        <v>9</v>
      </c>
      <c r="F17" s="42"/>
      <c r="G17" s="36"/>
      <c r="H17" s="36"/>
      <c r="I17" s="36"/>
    </row>
    <row r="18" spans="1:9">
      <c r="A18" s="50">
        <v>45527.387962962966</v>
      </c>
      <c r="B18" s="97">
        <v>550</v>
      </c>
      <c r="C18" s="88">
        <v>13.33</v>
      </c>
      <c r="D18" s="52">
        <v>7331.5</v>
      </c>
      <c r="E18" s="53" t="s">
        <v>9</v>
      </c>
      <c r="F18" s="42"/>
      <c r="G18" s="36"/>
      <c r="H18" s="36"/>
      <c r="I18" s="36"/>
    </row>
    <row r="19" spans="1:9">
      <c r="A19" s="50">
        <v>45527.38858796296</v>
      </c>
      <c r="B19" s="97">
        <v>602</v>
      </c>
      <c r="C19" s="88">
        <v>13.3</v>
      </c>
      <c r="D19" s="52">
        <v>8006.6</v>
      </c>
      <c r="E19" s="53" t="s">
        <v>9</v>
      </c>
      <c r="F19" s="42"/>
      <c r="G19" s="36"/>
      <c r="H19" s="36"/>
      <c r="I19" s="36"/>
    </row>
    <row r="20" spans="1:9">
      <c r="A20" s="50">
        <v>45527.390625</v>
      </c>
      <c r="B20" s="97">
        <v>512</v>
      </c>
      <c r="C20" s="88">
        <v>13.285</v>
      </c>
      <c r="D20" s="52">
        <v>6801.92</v>
      </c>
      <c r="E20" s="53" t="s">
        <v>9</v>
      </c>
      <c r="F20" s="42"/>
      <c r="G20" s="36"/>
      <c r="H20" s="36"/>
      <c r="I20" s="36"/>
    </row>
    <row r="21" spans="1:9">
      <c r="A21" s="50">
        <v>45527.390625</v>
      </c>
      <c r="B21" s="97">
        <v>330</v>
      </c>
      <c r="C21" s="88">
        <v>13.3</v>
      </c>
      <c r="D21" s="52">
        <v>4389</v>
      </c>
      <c r="E21" s="53" t="s">
        <v>9</v>
      </c>
      <c r="F21" s="42"/>
      <c r="G21" s="36"/>
      <c r="H21" s="36"/>
      <c r="I21" s="36"/>
    </row>
    <row r="22" spans="1:9">
      <c r="A22" s="50">
        <v>45527.390625</v>
      </c>
      <c r="B22" s="97">
        <v>600</v>
      </c>
      <c r="C22" s="88">
        <v>13.3</v>
      </c>
      <c r="D22" s="52">
        <v>7980</v>
      </c>
      <c r="E22" s="53" t="s">
        <v>9</v>
      </c>
      <c r="F22" s="42"/>
      <c r="G22" s="36"/>
      <c r="H22" s="36"/>
      <c r="I22" s="36"/>
    </row>
    <row r="23" spans="1:9">
      <c r="A23" s="50">
        <v>45527.394479166665</v>
      </c>
      <c r="B23" s="97">
        <v>550</v>
      </c>
      <c r="C23" s="88">
        <v>13.26</v>
      </c>
      <c r="D23" s="52">
        <v>7293</v>
      </c>
      <c r="E23" s="53" t="s">
        <v>9</v>
      </c>
      <c r="F23" s="42"/>
      <c r="G23" s="36"/>
      <c r="H23" s="36"/>
      <c r="I23" s="36"/>
    </row>
    <row r="24" spans="1:9">
      <c r="A24" s="50">
        <v>45527.407430555555</v>
      </c>
      <c r="B24" s="97">
        <v>479</v>
      </c>
      <c r="C24" s="88">
        <v>13.275</v>
      </c>
      <c r="D24" s="52">
        <v>6358.7250000000004</v>
      </c>
      <c r="E24" s="53" t="s">
        <v>9</v>
      </c>
      <c r="F24" s="42"/>
      <c r="G24" s="36"/>
      <c r="H24" s="36"/>
      <c r="I24" s="36"/>
    </row>
    <row r="25" spans="1:9">
      <c r="A25" s="50">
        <v>45527.411365740743</v>
      </c>
      <c r="B25" s="97">
        <v>180</v>
      </c>
      <c r="C25" s="88">
        <v>13.26</v>
      </c>
      <c r="D25" s="52">
        <v>2386.8000000000002</v>
      </c>
      <c r="E25" s="53" t="s">
        <v>17</v>
      </c>
      <c r="F25" s="42"/>
      <c r="G25" s="36"/>
      <c r="H25" s="36"/>
      <c r="I25" s="36"/>
    </row>
    <row r="26" spans="1:9">
      <c r="A26" s="50">
        <v>45527.411365740743</v>
      </c>
      <c r="B26" s="97">
        <v>13</v>
      </c>
      <c r="C26" s="88">
        <v>13.255000000000001</v>
      </c>
      <c r="D26" s="52">
        <v>172.315</v>
      </c>
      <c r="E26" s="53" t="s">
        <v>17</v>
      </c>
      <c r="F26" s="42"/>
      <c r="G26" s="36"/>
      <c r="H26" s="36"/>
      <c r="I26" s="36"/>
    </row>
    <row r="27" spans="1:9">
      <c r="A27" s="50">
        <v>45527.421215277776</v>
      </c>
      <c r="B27" s="97">
        <v>524</v>
      </c>
      <c r="C27" s="88">
        <v>13.24</v>
      </c>
      <c r="D27" s="52">
        <v>6937.76</v>
      </c>
      <c r="E27" s="53" t="s">
        <v>9</v>
      </c>
      <c r="F27" s="42"/>
      <c r="G27" s="36"/>
      <c r="H27" s="36"/>
      <c r="I27" s="36"/>
    </row>
    <row r="28" spans="1:9">
      <c r="A28" s="50">
        <v>45527.431967592594</v>
      </c>
      <c r="B28" s="97">
        <v>153</v>
      </c>
      <c r="C28" s="88">
        <v>13.24</v>
      </c>
      <c r="D28" s="52">
        <v>2025.72</v>
      </c>
      <c r="E28" s="53" t="s">
        <v>17</v>
      </c>
      <c r="F28" s="42"/>
      <c r="G28" s="36"/>
      <c r="H28" s="36"/>
      <c r="I28" s="36"/>
    </row>
    <row r="29" spans="1:9">
      <c r="A29" s="50">
        <v>45527.431967592594</v>
      </c>
      <c r="B29" s="97">
        <v>338</v>
      </c>
      <c r="C29" s="88">
        <v>13.234999999999999</v>
      </c>
      <c r="D29" s="52">
        <v>4473.4299999999994</v>
      </c>
      <c r="E29" s="53" t="s">
        <v>17</v>
      </c>
      <c r="F29" s="42"/>
      <c r="G29" s="36"/>
      <c r="H29" s="36"/>
      <c r="I29" s="36"/>
    </row>
    <row r="30" spans="1:9">
      <c r="A30" s="50">
        <v>45527.434525462966</v>
      </c>
      <c r="B30" s="97">
        <v>481</v>
      </c>
      <c r="C30" s="88">
        <v>13.225</v>
      </c>
      <c r="D30" s="52">
        <v>6361.2249999999995</v>
      </c>
      <c r="E30" s="53" t="s">
        <v>9</v>
      </c>
      <c r="F30" s="42"/>
      <c r="G30" s="36"/>
      <c r="H30" s="36"/>
      <c r="I30" s="36"/>
    </row>
    <row r="31" spans="1:9">
      <c r="A31" s="50">
        <v>45527.437951388885</v>
      </c>
      <c r="B31" s="97">
        <v>346</v>
      </c>
      <c r="C31" s="88">
        <v>13.205</v>
      </c>
      <c r="D31" s="52">
        <v>4568.93</v>
      </c>
      <c r="E31" s="53" t="s">
        <v>9</v>
      </c>
    </row>
    <row r="32" spans="1:9">
      <c r="A32" s="50">
        <v>45527.437951388885</v>
      </c>
      <c r="B32" s="97">
        <v>108</v>
      </c>
      <c r="C32" s="88">
        <v>13.205</v>
      </c>
      <c r="D32" s="52">
        <v>1426.14</v>
      </c>
      <c r="E32" s="53" t="s">
        <v>9</v>
      </c>
    </row>
    <row r="33" spans="1:5">
      <c r="A33" s="50">
        <v>45527.437986111108</v>
      </c>
      <c r="B33" s="97">
        <v>454</v>
      </c>
      <c r="C33" s="88">
        <v>13.2</v>
      </c>
      <c r="D33" s="52">
        <v>5992.7999999999993</v>
      </c>
      <c r="E33" s="53" t="s">
        <v>9</v>
      </c>
    </row>
    <row r="34" spans="1:5">
      <c r="A34" s="50">
        <v>45527.45590277778</v>
      </c>
      <c r="B34" s="97">
        <v>153</v>
      </c>
      <c r="C34" s="88">
        <v>13.23</v>
      </c>
      <c r="D34" s="52">
        <v>2024.19</v>
      </c>
      <c r="E34" s="53" t="s">
        <v>17</v>
      </c>
    </row>
    <row r="35" spans="1:5">
      <c r="A35" s="50">
        <v>45527.45590277778</v>
      </c>
      <c r="B35" s="97">
        <v>89</v>
      </c>
      <c r="C35" s="88">
        <v>13.23</v>
      </c>
      <c r="D35" s="52">
        <v>1177.47</v>
      </c>
      <c r="E35" s="53" t="s">
        <v>17</v>
      </c>
    </row>
    <row r="36" spans="1:5">
      <c r="A36" s="50">
        <v>45527.459930555553</v>
      </c>
      <c r="B36" s="97">
        <v>473</v>
      </c>
      <c r="C36" s="88">
        <v>13.24</v>
      </c>
      <c r="D36" s="52">
        <v>6262.52</v>
      </c>
      <c r="E36" s="53" t="s">
        <v>9</v>
      </c>
    </row>
    <row r="37" spans="1:5">
      <c r="A37" s="50">
        <v>45527.459930555553</v>
      </c>
      <c r="B37" s="97">
        <v>469</v>
      </c>
      <c r="C37" s="88">
        <v>13.244999999999999</v>
      </c>
      <c r="D37" s="52">
        <v>6211.9049999999997</v>
      </c>
      <c r="E37" s="53" t="s">
        <v>9</v>
      </c>
    </row>
    <row r="38" spans="1:5">
      <c r="A38" s="50">
        <v>45527.459930555553</v>
      </c>
      <c r="B38" s="97">
        <v>883</v>
      </c>
      <c r="C38" s="88">
        <v>13.25</v>
      </c>
      <c r="D38" s="52">
        <v>11699.75</v>
      </c>
      <c r="E38" s="53" t="s">
        <v>9</v>
      </c>
    </row>
    <row r="39" spans="1:5">
      <c r="A39" s="50">
        <v>45527.459930555553</v>
      </c>
      <c r="B39" s="97">
        <v>94</v>
      </c>
      <c r="C39" s="88">
        <v>13.25</v>
      </c>
      <c r="D39" s="52">
        <v>1245.5</v>
      </c>
      <c r="E39" s="53" t="s">
        <v>9</v>
      </c>
    </row>
    <row r="40" spans="1:5">
      <c r="A40" s="50">
        <v>45527.459930555553</v>
      </c>
      <c r="B40" s="97">
        <v>63</v>
      </c>
      <c r="C40" s="88">
        <v>13.255000000000001</v>
      </c>
      <c r="D40" s="52">
        <v>835.06500000000005</v>
      </c>
      <c r="E40" s="53" t="s">
        <v>9</v>
      </c>
    </row>
    <row r="41" spans="1:5">
      <c r="A41" s="50">
        <v>45527.459930555553</v>
      </c>
      <c r="B41" s="97">
        <v>452</v>
      </c>
      <c r="C41" s="88">
        <v>13.255000000000001</v>
      </c>
      <c r="D41" s="52">
        <v>5991.26</v>
      </c>
      <c r="E41" s="53" t="s">
        <v>9</v>
      </c>
    </row>
    <row r="42" spans="1:5">
      <c r="A42" s="50">
        <v>45527.476759259262</v>
      </c>
      <c r="B42" s="97">
        <v>932</v>
      </c>
      <c r="C42" s="88">
        <v>13.27</v>
      </c>
      <c r="D42" s="52">
        <v>12367.64</v>
      </c>
      <c r="E42" s="53" t="s">
        <v>9</v>
      </c>
    </row>
    <row r="43" spans="1:5">
      <c r="A43" s="50">
        <v>45527.476759259262</v>
      </c>
      <c r="B43" s="97">
        <v>465</v>
      </c>
      <c r="C43" s="88">
        <v>13.27</v>
      </c>
      <c r="D43" s="52">
        <v>6170.55</v>
      </c>
      <c r="E43" s="53" t="s">
        <v>9</v>
      </c>
    </row>
    <row r="44" spans="1:5">
      <c r="A44" s="50">
        <v>45527.477743055555</v>
      </c>
      <c r="B44" s="97">
        <v>469</v>
      </c>
      <c r="C44" s="88">
        <v>13.26</v>
      </c>
      <c r="D44" s="52">
        <v>6218.94</v>
      </c>
      <c r="E44" s="53" t="s">
        <v>9</v>
      </c>
    </row>
    <row r="45" spans="1:5">
      <c r="A45" s="50">
        <v>45527.480266203704</v>
      </c>
      <c r="B45" s="97">
        <v>485</v>
      </c>
      <c r="C45" s="88">
        <v>13.28</v>
      </c>
      <c r="D45" s="52">
        <v>6440.7999999999993</v>
      </c>
      <c r="E45" s="53" t="s">
        <v>17</v>
      </c>
    </row>
    <row r="46" spans="1:5">
      <c r="A46" s="50">
        <v>45527.480266203704</v>
      </c>
      <c r="B46" s="97">
        <v>954</v>
      </c>
      <c r="C46" s="88">
        <v>13.285</v>
      </c>
      <c r="D46" s="52">
        <v>12673.89</v>
      </c>
      <c r="E46" s="53" t="s">
        <v>9</v>
      </c>
    </row>
    <row r="47" spans="1:5">
      <c r="A47" s="50">
        <v>45527.480266203704</v>
      </c>
      <c r="B47" s="97">
        <v>600</v>
      </c>
      <c r="C47" s="88">
        <v>13.285</v>
      </c>
      <c r="D47" s="52">
        <v>7971</v>
      </c>
      <c r="E47" s="53" t="s">
        <v>9</v>
      </c>
    </row>
    <row r="48" spans="1:5">
      <c r="A48" s="50">
        <v>45527.480266203704</v>
      </c>
      <c r="B48" s="97">
        <v>417</v>
      </c>
      <c r="C48" s="88">
        <v>13.285</v>
      </c>
      <c r="D48" s="52">
        <v>5539.8450000000003</v>
      </c>
      <c r="E48" s="53" t="s">
        <v>9</v>
      </c>
    </row>
    <row r="49" spans="1:5">
      <c r="A49" s="50">
        <v>45527.480266203704</v>
      </c>
      <c r="B49" s="97">
        <v>552</v>
      </c>
      <c r="C49" s="88">
        <v>13.285</v>
      </c>
      <c r="D49" s="52">
        <v>7333.32</v>
      </c>
      <c r="E49" s="53" t="s">
        <v>9</v>
      </c>
    </row>
    <row r="50" spans="1:5">
      <c r="A50" s="50">
        <v>45527.483842592592</v>
      </c>
      <c r="B50" s="97">
        <v>454</v>
      </c>
      <c r="C50" s="88">
        <v>13.32</v>
      </c>
      <c r="D50" s="52">
        <v>6047.28</v>
      </c>
      <c r="E50" s="53" t="s">
        <v>9</v>
      </c>
    </row>
    <row r="51" spans="1:5">
      <c r="A51" s="50">
        <v>45527.488518518519</v>
      </c>
      <c r="B51" s="97">
        <v>569</v>
      </c>
      <c r="C51" s="88">
        <v>13.31</v>
      </c>
      <c r="D51" s="52">
        <v>7573.39</v>
      </c>
      <c r="E51" s="53" t="s">
        <v>9</v>
      </c>
    </row>
    <row r="52" spans="1:5">
      <c r="A52" s="50">
        <v>45527.488518518519</v>
      </c>
      <c r="B52" s="97">
        <v>503</v>
      </c>
      <c r="C52" s="88">
        <v>13.31</v>
      </c>
      <c r="D52" s="52">
        <v>6694.93</v>
      </c>
      <c r="E52" s="53" t="s">
        <v>9</v>
      </c>
    </row>
    <row r="53" spans="1:5">
      <c r="A53" s="50">
        <v>45527.496550925927</v>
      </c>
      <c r="B53" s="97">
        <v>176</v>
      </c>
      <c r="C53" s="88">
        <v>13.305</v>
      </c>
      <c r="D53" s="52">
        <v>2341.6799999999998</v>
      </c>
      <c r="E53" s="53" t="s">
        <v>9</v>
      </c>
    </row>
    <row r="54" spans="1:5">
      <c r="A54" s="50">
        <v>45527.500358796293</v>
      </c>
      <c r="B54" s="97">
        <v>163</v>
      </c>
      <c r="C54" s="88">
        <v>13.31</v>
      </c>
      <c r="D54" s="52">
        <v>2169.5300000000002</v>
      </c>
      <c r="E54" s="53" t="s">
        <v>17</v>
      </c>
    </row>
    <row r="55" spans="1:5">
      <c r="A55" s="50">
        <v>45527.501400462963</v>
      </c>
      <c r="B55" s="97">
        <v>495</v>
      </c>
      <c r="C55" s="88">
        <v>13.305</v>
      </c>
      <c r="D55" s="52">
        <v>6585.9749999999995</v>
      </c>
      <c r="E55" s="53" t="s">
        <v>9</v>
      </c>
    </row>
    <row r="56" spans="1:5">
      <c r="A56" s="50">
        <v>45527.5309837963</v>
      </c>
      <c r="B56" s="97">
        <v>507</v>
      </c>
      <c r="C56" s="88">
        <v>13.3</v>
      </c>
      <c r="D56" s="52">
        <v>6743.1</v>
      </c>
      <c r="E56" s="53" t="s">
        <v>9</v>
      </c>
    </row>
    <row r="57" spans="1:5">
      <c r="A57" s="50">
        <v>45527.5309837963</v>
      </c>
      <c r="B57" s="97">
        <v>522</v>
      </c>
      <c r="C57" s="88">
        <v>13.3</v>
      </c>
      <c r="D57" s="52">
        <v>6942.6</v>
      </c>
      <c r="E57" s="53" t="s">
        <v>17</v>
      </c>
    </row>
    <row r="58" spans="1:5">
      <c r="A58" s="50">
        <v>45527.535428240742</v>
      </c>
      <c r="B58" s="97">
        <v>533</v>
      </c>
      <c r="C58" s="88">
        <v>13.28</v>
      </c>
      <c r="D58" s="52">
        <v>7078.24</v>
      </c>
      <c r="E58" s="53" t="s">
        <v>9</v>
      </c>
    </row>
    <row r="59" spans="1:5">
      <c r="A59" s="50">
        <v>45527.537256944444</v>
      </c>
      <c r="B59" s="97">
        <v>490</v>
      </c>
      <c r="C59" s="88">
        <v>13.26</v>
      </c>
      <c r="D59" s="52">
        <v>6497.4</v>
      </c>
      <c r="E59" s="53" t="s">
        <v>9</v>
      </c>
    </row>
    <row r="60" spans="1:5">
      <c r="A60" s="50">
        <v>45527.541678240741</v>
      </c>
      <c r="B60" s="97">
        <v>481</v>
      </c>
      <c r="C60" s="88">
        <v>13.27</v>
      </c>
      <c r="D60" s="52">
        <v>6382.87</v>
      </c>
      <c r="E60" s="53" t="s">
        <v>20</v>
      </c>
    </row>
    <row r="61" spans="1:5">
      <c r="A61" s="50">
        <v>45527.555960648147</v>
      </c>
      <c r="B61" s="97">
        <v>597</v>
      </c>
      <c r="C61" s="88">
        <v>13.225</v>
      </c>
      <c r="D61" s="52">
        <v>7895.3249999999998</v>
      </c>
      <c r="E61" s="53" t="s">
        <v>9</v>
      </c>
    </row>
    <row r="62" spans="1:5">
      <c r="A62" s="50">
        <v>45527.573310185187</v>
      </c>
      <c r="B62" s="97">
        <v>487</v>
      </c>
      <c r="C62" s="88">
        <v>13.205</v>
      </c>
      <c r="D62" s="52">
        <v>6430.835</v>
      </c>
      <c r="E62" s="53" t="s">
        <v>9</v>
      </c>
    </row>
    <row r="63" spans="1:5">
      <c r="A63" s="50">
        <v>45527.573310185187</v>
      </c>
      <c r="B63" s="97">
        <v>914</v>
      </c>
      <c r="C63" s="88">
        <v>13.205</v>
      </c>
      <c r="D63" s="52">
        <v>12069.37</v>
      </c>
      <c r="E63" s="53" t="s">
        <v>9</v>
      </c>
    </row>
    <row r="64" spans="1:5">
      <c r="A64" s="50">
        <v>45527.576851851853</v>
      </c>
      <c r="B64" s="97">
        <v>466</v>
      </c>
      <c r="C64" s="88">
        <v>13.225</v>
      </c>
      <c r="D64" s="52">
        <v>6162.8499999999995</v>
      </c>
      <c r="E64" s="53" t="s">
        <v>17</v>
      </c>
    </row>
    <row r="65" spans="1:5">
      <c r="A65" s="50">
        <v>45527.577615740738</v>
      </c>
      <c r="B65" s="97">
        <v>459</v>
      </c>
      <c r="C65" s="88">
        <v>13.215</v>
      </c>
      <c r="D65" s="52">
        <v>6065.6849999999995</v>
      </c>
      <c r="E65" s="53" t="s">
        <v>9</v>
      </c>
    </row>
    <row r="66" spans="1:5">
      <c r="A66" s="50">
        <v>45527.583657407406</v>
      </c>
      <c r="B66" s="97">
        <v>468</v>
      </c>
      <c r="C66" s="88">
        <v>13.215</v>
      </c>
      <c r="D66" s="52">
        <v>6184.62</v>
      </c>
      <c r="E66" s="53" t="s">
        <v>9</v>
      </c>
    </row>
    <row r="67" spans="1:5">
      <c r="A67" s="50">
        <v>45527.584699074076</v>
      </c>
      <c r="B67" s="97">
        <v>456</v>
      </c>
      <c r="C67" s="88">
        <v>13.215</v>
      </c>
      <c r="D67" s="52">
        <v>6026.04</v>
      </c>
      <c r="E67" s="53" t="s">
        <v>9</v>
      </c>
    </row>
    <row r="68" spans="1:5">
      <c r="A68" s="50">
        <v>45527.584699074076</v>
      </c>
      <c r="B68" s="97">
        <v>109</v>
      </c>
      <c r="C68" s="88">
        <v>13.215</v>
      </c>
      <c r="D68" s="52">
        <v>1440.4349999999999</v>
      </c>
      <c r="E68" s="53" t="s">
        <v>9</v>
      </c>
    </row>
    <row r="69" spans="1:5">
      <c r="A69" s="50">
        <v>45527.584699074076</v>
      </c>
      <c r="B69" s="97">
        <v>311</v>
      </c>
      <c r="C69" s="88">
        <v>13.215</v>
      </c>
      <c r="D69" s="52">
        <v>4109.8649999999998</v>
      </c>
      <c r="E69" s="53" t="s">
        <v>9</v>
      </c>
    </row>
    <row r="70" spans="1:5">
      <c r="A70" s="50">
        <v>45527.584699074076</v>
      </c>
      <c r="B70" s="97">
        <v>37</v>
      </c>
      <c r="C70" s="88">
        <v>13.215</v>
      </c>
      <c r="D70" s="52">
        <v>488.95499999999998</v>
      </c>
      <c r="E70" s="53" t="s">
        <v>9</v>
      </c>
    </row>
    <row r="71" spans="1:5">
      <c r="A71" s="50">
        <v>45527.586215277777</v>
      </c>
      <c r="B71" s="97">
        <v>454</v>
      </c>
      <c r="C71" s="88">
        <v>13.205</v>
      </c>
      <c r="D71" s="52">
        <v>5995.07</v>
      </c>
      <c r="E71" s="53" t="s">
        <v>9</v>
      </c>
    </row>
    <row r="72" spans="1:5">
      <c r="A72" s="50">
        <v>45527.588842592595</v>
      </c>
      <c r="B72" s="97">
        <v>504</v>
      </c>
      <c r="C72" s="88">
        <v>13.205</v>
      </c>
      <c r="D72" s="52">
        <v>6655.32</v>
      </c>
      <c r="E72" s="53" t="s">
        <v>9</v>
      </c>
    </row>
    <row r="73" spans="1:5">
      <c r="A73" s="50">
        <v>45527.588854166665</v>
      </c>
      <c r="B73" s="97">
        <v>314</v>
      </c>
      <c r="C73" s="88">
        <v>13.2</v>
      </c>
      <c r="D73" s="52">
        <v>4144.8</v>
      </c>
      <c r="E73" s="53" t="s">
        <v>9</v>
      </c>
    </row>
    <row r="74" spans="1:5">
      <c r="A74" s="50">
        <v>45527.588854166665</v>
      </c>
      <c r="B74" s="97">
        <v>202</v>
      </c>
      <c r="C74" s="88">
        <v>13.2</v>
      </c>
      <c r="D74" s="52">
        <v>2666.3999999999996</v>
      </c>
      <c r="E74" s="53" t="s">
        <v>9</v>
      </c>
    </row>
    <row r="75" spans="1:5">
      <c r="A75" s="50">
        <v>45527.590104166666</v>
      </c>
      <c r="B75" s="97">
        <v>476</v>
      </c>
      <c r="C75" s="88">
        <v>13.18</v>
      </c>
      <c r="D75" s="52">
        <v>6273.68</v>
      </c>
      <c r="E75" s="53" t="s">
        <v>9</v>
      </c>
    </row>
    <row r="76" spans="1:5">
      <c r="A76" s="50">
        <v>45527.600486111114</v>
      </c>
      <c r="B76" s="97">
        <v>496</v>
      </c>
      <c r="C76" s="88">
        <v>13.185</v>
      </c>
      <c r="D76" s="52">
        <v>6539.76</v>
      </c>
      <c r="E76" s="53" t="s">
        <v>9</v>
      </c>
    </row>
    <row r="77" spans="1:5">
      <c r="A77" s="50">
        <v>45527.603229166663</v>
      </c>
      <c r="B77" s="97">
        <v>493</v>
      </c>
      <c r="C77" s="88">
        <v>13.154999999999999</v>
      </c>
      <c r="D77" s="52">
        <v>6485.415</v>
      </c>
      <c r="E77" s="53" t="s">
        <v>9</v>
      </c>
    </row>
    <row r="78" spans="1:5">
      <c r="A78" s="50">
        <v>45527.603252314817</v>
      </c>
      <c r="B78" s="97">
        <v>148</v>
      </c>
      <c r="C78" s="88">
        <v>13.154999999999999</v>
      </c>
      <c r="D78" s="52">
        <v>1946.9399999999998</v>
      </c>
      <c r="E78" s="53" t="s">
        <v>17</v>
      </c>
    </row>
    <row r="79" spans="1:5">
      <c r="A79" s="50">
        <v>45527.604884259257</v>
      </c>
      <c r="B79" s="97">
        <v>101</v>
      </c>
      <c r="C79" s="88">
        <v>13.16</v>
      </c>
      <c r="D79" s="52">
        <v>1329.16</v>
      </c>
      <c r="E79" s="53" t="s">
        <v>17</v>
      </c>
    </row>
    <row r="80" spans="1:5">
      <c r="A80" s="50">
        <v>45527.604884259257</v>
      </c>
      <c r="B80" s="97">
        <v>256</v>
      </c>
      <c r="C80" s="88">
        <v>13.16</v>
      </c>
      <c r="D80" s="52">
        <v>3368.96</v>
      </c>
      <c r="E80" s="53" t="s">
        <v>17</v>
      </c>
    </row>
    <row r="81" spans="1:5">
      <c r="A81" s="50">
        <v>45527.604930555557</v>
      </c>
      <c r="B81" s="97">
        <v>126</v>
      </c>
      <c r="C81" s="88">
        <v>13.16</v>
      </c>
      <c r="D81" s="52">
        <v>1658.16</v>
      </c>
      <c r="E81" s="53" t="s">
        <v>17</v>
      </c>
    </row>
    <row r="82" spans="1:5">
      <c r="A82" s="50">
        <v>45527.608194444445</v>
      </c>
      <c r="B82" s="97">
        <v>463</v>
      </c>
      <c r="C82" s="88">
        <v>13.16</v>
      </c>
      <c r="D82" s="52">
        <v>6093.08</v>
      </c>
      <c r="E82" s="53" t="s">
        <v>9</v>
      </c>
    </row>
    <row r="83" spans="1:5">
      <c r="A83" s="50">
        <v>45527.614571759259</v>
      </c>
      <c r="B83" s="97">
        <v>482</v>
      </c>
      <c r="C83" s="88">
        <v>13.18</v>
      </c>
      <c r="D83" s="52">
        <v>6352.76</v>
      </c>
      <c r="E83" s="53" t="s">
        <v>9</v>
      </c>
    </row>
    <row r="84" spans="1:5">
      <c r="A84" s="50">
        <v>45527.626215277778</v>
      </c>
      <c r="B84" s="97">
        <v>458</v>
      </c>
      <c r="C84" s="88">
        <v>13.16</v>
      </c>
      <c r="D84" s="52">
        <v>6027.28</v>
      </c>
      <c r="E84" s="53" t="s">
        <v>9</v>
      </c>
    </row>
    <row r="85" spans="1:5">
      <c r="A85" s="50">
        <v>45527.629652777781</v>
      </c>
      <c r="B85" s="97">
        <v>270</v>
      </c>
      <c r="C85" s="88">
        <v>13.175000000000001</v>
      </c>
      <c r="D85" s="52">
        <v>3557.25</v>
      </c>
      <c r="E85" s="53" t="s">
        <v>17</v>
      </c>
    </row>
    <row r="86" spans="1:5">
      <c r="A86" s="50">
        <v>45527.629652777781</v>
      </c>
      <c r="B86" s="97">
        <v>248</v>
      </c>
      <c r="C86" s="88">
        <v>13.175000000000001</v>
      </c>
      <c r="D86" s="52">
        <v>3267.4</v>
      </c>
      <c r="E86" s="53" t="s">
        <v>17</v>
      </c>
    </row>
    <row r="87" spans="1:5">
      <c r="A87" s="50">
        <v>45527.63490740741</v>
      </c>
      <c r="B87" s="97">
        <v>189</v>
      </c>
      <c r="C87" s="88">
        <v>13.15</v>
      </c>
      <c r="D87" s="52">
        <v>2485.35</v>
      </c>
      <c r="E87" s="53" t="s">
        <v>9</v>
      </c>
    </row>
    <row r="88" spans="1:5">
      <c r="A88" s="50">
        <v>45527.638842592591</v>
      </c>
      <c r="B88" s="97">
        <v>470</v>
      </c>
      <c r="C88" s="88">
        <v>13.16</v>
      </c>
      <c r="D88" s="52">
        <v>6185.2</v>
      </c>
      <c r="E88" s="53" t="s">
        <v>9</v>
      </c>
    </row>
    <row r="89" spans="1:5">
      <c r="A89" s="50">
        <v>45527.638842592591</v>
      </c>
      <c r="B89" s="97">
        <v>489</v>
      </c>
      <c r="C89" s="88">
        <v>13.16</v>
      </c>
      <c r="D89" s="52">
        <v>6435.24</v>
      </c>
      <c r="E89" s="53" t="s">
        <v>9</v>
      </c>
    </row>
    <row r="90" spans="1:5">
      <c r="A90" s="50">
        <v>45527.638842592591</v>
      </c>
      <c r="B90" s="97">
        <v>697</v>
      </c>
      <c r="C90" s="88">
        <v>13.164999999999999</v>
      </c>
      <c r="D90" s="52">
        <v>9176.0049999999992</v>
      </c>
      <c r="E90" s="53" t="s">
        <v>9</v>
      </c>
    </row>
    <row r="91" spans="1:5">
      <c r="A91" s="50">
        <v>45527.638842592591</v>
      </c>
      <c r="B91" s="97">
        <v>604</v>
      </c>
      <c r="C91" s="88">
        <v>13.175000000000001</v>
      </c>
      <c r="D91" s="52">
        <v>7957.7000000000007</v>
      </c>
      <c r="E91" s="53" t="s">
        <v>9</v>
      </c>
    </row>
    <row r="92" spans="1:5">
      <c r="A92" s="50">
        <v>45527.638842592591</v>
      </c>
      <c r="B92" s="97">
        <v>500</v>
      </c>
      <c r="C92" s="88">
        <v>13.17</v>
      </c>
      <c r="D92" s="52">
        <v>6585</v>
      </c>
      <c r="E92" s="53" t="s">
        <v>9</v>
      </c>
    </row>
    <row r="93" spans="1:5">
      <c r="A93" s="50">
        <v>45527.640138888892</v>
      </c>
      <c r="B93" s="97">
        <v>513</v>
      </c>
      <c r="C93" s="88">
        <v>13.15</v>
      </c>
      <c r="D93" s="52">
        <v>6745.95</v>
      </c>
      <c r="E93" s="53" t="s">
        <v>9</v>
      </c>
    </row>
    <row r="94" spans="1:5">
      <c r="A94" s="50">
        <v>45527.642731481479</v>
      </c>
      <c r="B94" s="97">
        <v>153</v>
      </c>
      <c r="C94" s="88">
        <v>13.154999999999999</v>
      </c>
      <c r="D94" s="52">
        <v>2012.7149999999999</v>
      </c>
      <c r="E94" s="53" t="s">
        <v>20</v>
      </c>
    </row>
    <row r="95" spans="1:5">
      <c r="A95" s="50">
        <v>45527.642800925925</v>
      </c>
      <c r="B95" s="97">
        <v>123</v>
      </c>
      <c r="C95" s="88">
        <v>13.15</v>
      </c>
      <c r="D95" s="52">
        <v>1617.45</v>
      </c>
      <c r="E95" s="53" t="s">
        <v>17</v>
      </c>
    </row>
    <row r="96" spans="1:5">
      <c r="A96" s="50">
        <v>45527.645532407405</v>
      </c>
      <c r="B96" s="97">
        <v>459</v>
      </c>
      <c r="C96" s="88">
        <v>13.185</v>
      </c>
      <c r="D96" s="52">
        <v>6051.915</v>
      </c>
      <c r="E96" s="53" t="s">
        <v>17</v>
      </c>
    </row>
    <row r="97" spans="1:5">
      <c r="A97" s="50">
        <v>45527.65084490741</v>
      </c>
      <c r="B97" s="97">
        <v>455</v>
      </c>
      <c r="C97" s="88">
        <v>13.205</v>
      </c>
      <c r="D97" s="52">
        <v>6008.2749999999996</v>
      </c>
      <c r="E97" s="53" t="s">
        <v>9</v>
      </c>
    </row>
    <row r="98" spans="1:5">
      <c r="A98" s="50">
        <v>45527.654062499998</v>
      </c>
      <c r="B98" s="97">
        <v>496</v>
      </c>
      <c r="C98" s="88">
        <v>13.215</v>
      </c>
      <c r="D98" s="52">
        <v>6554.64</v>
      </c>
      <c r="E98" s="53" t="s">
        <v>9</v>
      </c>
    </row>
    <row r="99" spans="1:5">
      <c r="A99" s="50">
        <v>45527.654062499998</v>
      </c>
      <c r="B99" s="97">
        <v>32</v>
      </c>
      <c r="C99" s="88">
        <v>13.215</v>
      </c>
      <c r="D99" s="52">
        <v>422.88</v>
      </c>
      <c r="E99" s="53" t="s">
        <v>20</v>
      </c>
    </row>
    <row r="100" spans="1:5">
      <c r="A100" s="50">
        <v>45527.654189814813</v>
      </c>
      <c r="B100" s="97">
        <v>326</v>
      </c>
      <c r="C100" s="88">
        <v>13.215</v>
      </c>
      <c r="D100" s="52">
        <v>4308.09</v>
      </c>
      <c r="E100" s="53" t="s">
        <v>20</v>
      </c>
    </row>
    <row r="101" spans="1:5">
      <c r="A101" s="50">
        <v>45527.654791666668</v>
      </c>
      <c r="B101" s="97">
        <v>68</v>
      </c>
      <c r="C101" s="88">
        <v>13.215</v>
      </c>
      <c r="D101" s="52">
        <v>898.62</v>
      </c>
      <c r="E101" s="53" t="s">
        <v>20</v>
      </c>
    </row>
    <row r="102" spans="1:5">
      <c r="A102" s="50">
        <v>45527.655046296299</v>
      </c>
      <c r="B102" s="97">
        <v>819</v>
      </c>
      <c r="C102" s="88">
        <v>13.205</v>
      </c>
      <c r="D102" s="52">
        <v>10814.895</v>
      </c>
      <c r="E102" s="53" t="s">
        <v>9</v>
      </c>
    </row>
    <row r="103" spans="1:5">
      <c r="A103" s="50">
        <v>45527.663483796299</v>
      </c>
      <c r="B103" s="97">
        <v>527</v>
      </c>
      <c r="C103" s="88">
        <v>13.225</v>
      </c>
      <c r="D103" s="52">
        <v>6969.5749999999998</v>
      </c>
      <c r="E103" s="53" t="s">
        <v>17</v>
      </c>
    </row>
    <row r="104" spans="1:5">
      <c r="A104" s="50">
        <v>45527.670173611114</v>
      </c>
      <c r="B104" s="97">
        <v>340</v>
      </c>
      <c r="C104" s="88">
        <v>13.34</v>
      </c>
      <c r="D104" s="52">
        <v>4535.6000000000004</v>
      </c>
      <c r="E104" s="53" t="s">
        <v>9</v>
      </c>
    </row>
    <row r="105" spans="1:5">
      <c r="A105" s="50">
        <v>45527.67050925926</v>
      </c>
      <c r="B105" s="97">
        <v>863</v>
      </c>
      <c r="C105" s="88">
        <v>13.34</v>
      </c>
      <c r="D105" s="52">
        <v>11512.42</v>
      </c>
      <c r="E105" s="53" t="s">
        <v>9</v>
      </c>
    </row>
    <row r="106" spans="1:5">
      <c r="A106" s="50">
        <v>45527.671331018515</v>
      </c>
      <c r="B106" s="97">
        <v>513</v>
      </c>
      <c r="C106" s="88">
        <v>13.355</v>
      </c>
      <c r="D106" s="52">
        <v>6851.1149999999998</v>
      </c>
      <c r="E106" s="53" t="s">
        <v>9</v>
      </c>
    </row>
    <row r="107" spans="1:5">
      <c r="A107" s="50">
        <v>45527.671331018515</v>
      </c>
      <c r="B107" s="97">
        <v>428</v>
      </c>
      <c r="C107" s="88">
        <v>13.355</v>
      </c>
      <c r="D107" s="52">
        <v>5715.9400000000005</v>
      </c>
      <c r="E107" s="53" t="s">
        <v>9</v>
      </c>
    </row>
    <row r="108" spans="1:5">
      <c r="A108" s="50">
        <v>45527.671701388892</v>
      </c>
      <c r="B108" s="97">
        <v>437</v>
      </c>
      <c r="C108" s="88">
        <v>13.36</v>
      </c>
      <c r="D108" s="52">
        <v>5838.32</v>
      </c>
      <c r="E108" s="53" t="s">
        <v>17</v>
      </c>
    </row>
    <row r="109" spans="1:5">
      <c r="A109" s="50">
        <v>45527.67255787037</v>
      </c>
      <c r="B109" s="97">
        <v>444</v>
      </c>
      <c r="C109" s="88">
        <v>13.36</v>
      </c>
      <c r="D109" s="52">
        <v>5931.84</v>
      </c>
      <c r="E109" s="53" t="s">
        <v>9</v>
      </c>
    </row>
    <row r="110" spans="1:5">
      <c r="A110" s="50">
        <v>45527.67255787037</v>
      </c>
      <c r="B110" s="97">
        <v>119</v>
      </c>
      <c r="C110" s="88">
        <v>13.36</v>
      </c>
      <c r="D110" s="52">
        <v>1589.84</v>
      </c>
      <c r="E110" s="53" t="s">
        <v>9</v>
      </c>
    </row>
    <row r="111" spans="1:5">
      <c r="A111" s="50">
        <v>45527.67255787037</v>
      </c>
      <c r="B111" s="97">
        <v>500</v>
      </c>
      <c r="C111" s="88">
        <v>13.36</v>
      </c>
      <c r="D111" s="52">
        <v>6680</v>
      </c>
      <c r="E111" s="53" t="s">
        <v>9</v>
      </c>
    </row>
    <row r="112" spans="1:5">
      <c r="A112" s="50">
        <v>45527.674097222225</v>
      </c>
      <c r="B112" s="97">
        <v>32</v>
      </c>
      <c r="C112" s="88">
        <v>13.385</v>
      </c>
      <c r="D112" s="52">
        <v>428.32</v>
      </c>
      <c r="E112" s="53" t="s">
        <v>9</v>
      </c>
    </row>
    <row r="113" spans="1:5">
      <c r="A113" s="50">
        <v>45527.674097222225</v>
      </c>
      <c r="B113" s="97">
        <v>413</v>
      </c>
      <c r="C113" s="88">
        <v>13.385</v>
      </c>
      <c r="D113" s="52">
        <v>5528.0050000000001</v>
      </c>
      <c r="E113" s="53" t="s">
        <v>9</v>
      </c>
    </row>
    <row r="114" spans="1:5">
      <c r="A114" s="50">
        <v>45527.674097222225</v>
      </c>
      <c r="B114" s="97">
        <v>593</v>
      </c>
      <c r="C114" s="88">
        <v>13.385</v>
      </c>
      <c r="D114" s="52">
        <v>7937.3050000000003</v>
      </c>
      <c r="E114" s="53" t="s">
        <v>9</v>
      </c>
    </row>
    <row r="115" spans="1:5">
      <c r="A115" s="50">
        <v>45527.675543981481</v>
      </c>
      <c r="B115" s="97">
        <v>781</v>
      </c>
      <c r="C115" s="88">
        <v>13.4</v>
      </c>
      <c r="D115" s="52">
        <v>10465.4</v>
      </c>
      <c r="E115" s="53" t="s">
        <v>9</v>
      </c>
    </row>
    <row r="116" spans="1:5">
      <c r="A116" s="50">
        <v>45527.675543981481</v>
      </c>
      <c r="B116" s="97">
        <v>104</v>
      </c>
      <c r="C116" s="88">
        <v>13.404999999999999</v>
      </c>
      <c r="D116" s="52">
        <v>1394.12</v>
      </c>
      <c r="E116" s="53" t="s">
        <v>17</v>
      </c>
    </row>
    <row r="117" spans="1:5">
      <c r="A117" s="50">
        <v>45527.675543981481</v>
      </c>
      <c r="B117" s="97">
        <v>43</v>
      </c>
      <c r="C117" s="88">
        <v>13.404999999999999</v>
      </c>
      <c r="D117" s="52">
        <v>576.41499999999996</v>
      </c>
      <c r="E117" s="53" t="s">
        <v>17</v>
      </c>
    </row>
    <row r="118" spans="1:5">
      <c r="A118" s="50">
        <v>45527.675543981481</v>
      </c>
      <c r="B118" s="97">
        <v>156</v>
      </c>
      <c r="C118" s="88">
        <v>13.404999999999999</v>
      </c>
      <c r="D118" s="52">
        <v>2091.1799999999998</v>
      </c>
      <c r="E118" s="53" t="s">
        <v>17</v>
      </c>
    </row>
    <row r="119" spans="1:5">
      <c r="A119" s="50">
        <v>45527.675543981481</v>
      </c>
      <c r="B119" s="97">
        <v>156</v>
      </c>
      <c r="C119" s="88">
        <v>13.4</v>
      </c>
      <c r="D119" s="52">
        <v>2090.4</v>
      </c>
      <c r="E119" s="53" t="s">
        <v>17</v>
      </c>
    </row>
    <row r="120" spans="1:5">
      <c r="A120" s="50">
        <v>45527.676307870373</v>
      </c>
      <c r="B120" s="97">
        <v>995</v>
      </c>
      <c r="C120" s="88">
        <v>13.395</v>
      </c>
      <c r="D120" s="52">
        <v>13328.025</v>
      </c>
      <c r="E120" s="53" t="s">
        <v>9</v>
      </c>
    </row>
    <row r="121" spans="1:5">
      <c r="A121" s="50">
        <v>45527.676307870373</v>
      </c>
      <c r="B121" s="97">
        <v>294</v>
      </c>
      <c r="C121" s="88">
        <v>13.395</v>
      </c>
      <c r="D121" s="52">
        <v>3938.1299999999997</v>
      </c>
      <c r="E121" s="53" t="s">
        <v>9</v>
      </c>
    </row>
    <row r="122" spans="1:5">
      <c r="A122" s="50">
        <v>45527.678136574075</v>
      </c>
      <c r="B122" s="97">
        <v>1426</v>
      </c>
      <c r="C122" s="88">
        <v>13.404999999999999</v>
      </c>
      <c r="D122" s="52">
        <v>19115.53</v>
      </c>
      <c r="E122" s="53" t="s">
        <v>9</v>
      </c>
    </row>
    <row r="123" spans="1:5">
      <c r="A123" s="50">
        <v>45527.678680555553</v>
      </c>
      <c r="B123" s="97">
        <v>469</v>
      </c>
      <c r="C123" s="88">
        <v>13.375</v>
      </c>
      <c r="D123" s="52">
        <v>6272.875</v>
      </c>
      <c r="E123" s="53" t="s">
        <v>20</v>
      </c>
    </row>
    <row r="124" spans="1:5">
      <c r="A124" s="50">
        <v>45527.680243055554</v>
      </c>
      <c r="B124" s="97">
        <v>513</v>
      </c>
      <c r="C124" s="88">
        <v>13.36</v>
      </c>
      <c r="D124" s="52">
        <v>6853.6799999999994</v>
      </c>
      <c r="E124" s="53" t="s">
        <v>9</v>
      </c>
    </row>
    <row r="125" spans="1:5">
      <c r="A125" s="50">
        <v>45527.680439814816</v>
      </c>
      <c r="B125" s="97">
        <v>805</v>
      </c>
      <c r="C125" s="88">
        <v>13.365</v>
      </c>
      <c r="D125" s="52">
        <v>10758.825000000001</v>
      </c>
      <c r="E125" s="53" t="s">
        <v>9</v>
      </c>
    </row>
    <row r="126" spans="1:5">
      <c r="A126" s="50">
        <v>45527.681990740741</v>
      </c>
      <c r="B126" s="97">
        <v>146</v>
      </c>
      <c r="C126" s="88">
        <v>13.39</v>
      </c>
      <c r="D126" s="52">
        <v>1954.94</v>
      </c>
      <c r="E126" s="53" t="s">
        <v>17</v>
      </c>
    </row>
    <row r="127" spans="1:5">
      <c r="A127" s="50">
        <v>45527.68204861111</v>
      </c>
      <c r="B127" s="97">
        <v>225</v>
      </c>
      <c r="C127" s="88">
        <v>13.385</v>
      </c>
      <c r="D127" s="52">
        <v>3011.625</v>
      </c>
      <c r="E127" s="53" t="s">
        <v>17</v>
      </c>
    </row>
    <row r="128" spans="1:5">
      <c r="A128" s="50">
        <v>45527.68204861111</v>
      </c>
      <c r="B128" s="97">
        <v>271</v>
      </c>
      <c r="C128" s="88">
        <v>13.385</v>
      </c>
      <c r="D128" s="52">
        <v>3627.335</v>
      </c>
      <c r="E128" s="53" t="s">
        <v>17</v>
      </c>
    </row>
    <row r="129" spans="1:5">
      <c r="A129" s="50">
        <v>45527.684884259259</v>
      </c>
      <c r="B129" s="97">
        <v>452</v>
      </c>
      <c r="C129" s="88">
        <v>13.435</v>
      </c>
      <c r="D129" s="52">
        <v>6072.62</v>
      </c>
      <c r="E129" s="53" t="s">
        <v>9</v>
      </c>
    </row>
    <row r="130" spans="1:5">
      <c r="A130" s="50">
        <v>45527.684884259259</v>
      </c>
      <c r="B130" s="97">
        <v>110</v>
      </c>
      <c r="C130" s="88">
        <v>13.435</v>
      </c>
      <c r="D130" s="52">
        <v>1477.8500000000001</v>
      </c>
      <c r="E130" s="53" t="s">
        <v>9</v>
      </c>
    </row>
    <row r="131" spans="1:5">
      <c r="A131" s="50">
        <v>45527.686828703707</v>
      </c>
      <c r="B131" s="97">
        <v>371</v>
      </c>
      <c r="C131" s="88">
        <v>13.43</v>
      </c>
      <c r="D131" s="52">
        <v>4982.53</v>
      </c>
      <c r="E131" s="53" t="s">
        <v>9</v>
      </c>
    </row>
    <row r="132" spans="1:5">
      <c r="A132" s="50">
        <v>45527.686828703707</v>
      </c>
      <c r="B132" s="97">
        <v>151</v>
      </c>
      <c r="C132" s="88">
        <v>13.43</v>
      </c>
      <c r="D132" s="52">
        <v>2027.93</v>
      </c>
      <c r="E132" s="53" t="s">
        <v>9</v>
      </c>
    </row>
    <row r="133" spans="1:5">
      <c r="A133" s="50">
        <v>45527.687650462962</v>
      </c>
      <c r="B133" s="97">
        <v>695</v>
      </c>
      <c r="C133" s="88">
        <v>13.43</v>
      </c>
      <c r="D133" s="52">
        <v>9333.85</v>
      </c>
      <c r="E133" s="53" t="s">
        <v>9</v>
      </c>
    </row>
    <row r="134" spans="1:5">
      <c r="A134" s="50">
        <v>45527.687650462962</v>
      </c>
      <c r="B134" s="97">
        <v>271</v>
      </c>
      <c r="C134" s="88">
        <v>13.43</v>
      </c>
      <c r="D134" s="52">
        <v>3639.5299999999997</v>
      </c>
      <c r="E134" s="53" t="s">
        <v>9</v>
      </c>
    </row>
    <row r="135" spans="1:5">
      <c r="A135" s="50">
        <v>45527.694594907407</v>
      </c>
      <c r="B135" s="97">
        <v>40</v>
      </c>
      <c r="C135" s="88">
        <v>13.42</v>
      </c>
      <c r="D135" s="52">
        <v>536.79999999999995</v>
      </c>
      <c r="E135" s="53" t="s">
        <v>17</v>
      </c>
    </row>
    <row r="136" spans="1:5">
      <c r="A136" s="50">
        <v>45527.694594907407</v>
      </c>
      <c r="B136" s="97">
        <v>146</v>
      </c>
      <c r="C136" s="88">
        <v>13.42</v>
      </c>
      <c r="D136" s="52">
        <v>1959.32</v>
      </c>
      <c r="E136" s="53" t="s">
        <v>17</v>
      </c>
    </row>
    <row r="137" spans="1:5">
      <c r="A137" s="50">
        <v>45527.694594907407</v>
      </c>
      <c r="B137" s="97">
        <v>24</v>
      </c>
      <c r="C137" s="88">
        <v>13.414999999999999</v>
      </c>
      <c r="D137" s="52">
        <v>321.95999999999998</v>
      </c>
      <c r="E137" s="53" t="s">
        <v>17</v>
      </c>
    </row>
    <row r="138" spans="1:5">
      <c r="A138" s="50">
        <v>45527.696550925924</v>
      </c>
      <c r="B138" s="97">
        <v>140</v>
      </c>
      <c r="C138" s="88">
        <v>13.435</v>
      </c>
      <c r="D138" s="52">
        <v>1880.9</v>
      </c>
      <c r="E138" s="53" t="s">
        <v>9</v>
      </c>
    </row>
    <row r="139" spans="1:5">
      <c r="A139" s="50">
        <v>45527.696550925924</v>
      </c>
      <c r="B139" s="97">
        <v>329</v>
      </c>
      <c r="C139" s="88">
        <v>13.435</v>
      </c>
      <c r="D139" s="52">
        <v>4420.1149999999998</v>
      </c>
      <c r="E139" s="53" t="s">
        <v>9</v>
      </c>
    </row>
    <row r="140" spans="1:5">
      <c r="A140" s="50">
        <v>45527.696875000001</v>
      </c>
      <c r="B140" s="97">
        <v>183</v>
      </c>
      <c r="C140" s="88">
        <v>13.45</v>
      </c>
      <c r="D140" s="52">
        <v>2461.35</v>
      </c>
      <c r="E140" s="53" t="s">
        <v>17</v>
      </c>
    </row>
    <row r="141" spans="1:5">
      <c r="A141" s="50">
        <v>45527.697696759256</v>
      </c>
      <c r="B141" s="97">
        <v>508</v>
      </c>
      <c r="C141" s="88">
        <v>13.445</v>
      </c>
      <c r="D141" s="52">
        <v>6830.06</v>
      </c>
      <c r="E141" s="53" t="s">
        <v>9</v>
      </c>
    </row>
    <row r="142" spans="1:5">
      <c r="A142" s="50">
        <v>45527.698831018519</v>
      </c>
      <c r="B142" s="97">
        <v>531</v>
      </c>
      <c r="C142" s="88">
        <v>13.43</v>
      </c>
      <c r="D142" s="52">
        <v>7131.33</v>
      </c>
      <c r="E142" s="53" t="s">
        <v>9</v>
      </c>
    </row>
    <row r="143" spans="1:5">
      <c r="A143" s="50">
        <v>45527.698854166665</v>
      </c>
      <c r="B143" s="97">
        <v>1505</v>
      </c>
      <c r="C143" s="88">
        <v>13.42</v>
      </c>
      <c r="D143" s="52">
        <v>20197.099999999999</v>
      </c>
      <c r="E143" s="53" t="s">
        <v>9</v>
      </c>
    </row>
    <row r="144" spans="1:5">
      <c r="A144" s="50">
        <v>45527.698854166665</v>
      </c>
      <c r="B144" s="97">
        <v>480</v>
      </c>
      <c r="C144" s="88">
        <v>13.42</v>
      </c>
      <c r="D144" s="52">
        <v>6441.6</v>
      </c>
      <c r="E144" s="53" t="s">
        <v>9</v>
      </c>
    </row>
    <row r="145" spans="1:5">
      <c r="A145" s="50">
        <v>45527.698854166665</v>
      </c>
      <c r="B145" s="97">
        <v>38</v>
      </c>
      <c r="C145" s="88">
        <v>13.425000000000001</v>
      </c>
      <c r="D145" s="52">
        <v>510.15000000000003</v>
      </c>
      <c r="E145" s="53" t="s">
        <v>9</v>
      </c>
    </row>
    <row r="146" spans="1:5">
      <c r="A146" s="50">
        <v>45527.698854166665</v>
      </c>
      <c r="B146" s="97">
        <v>515</v>
      </c>
      <c r="C146" s="88">
        <v>13.425000000000001</v>
      </c>
      <c r="D146" s="52">
        <v>6913.875</v>
      </c>
      <c r="E146" s="53" t="s">
        <v>9</v>
      </c>
    </row>
    <row r="147" spans="1:5">
      <c r="A147" s="50">
        <v>45527.698854166665</v>
      </c>
      <c r="B147" s="97">
        <v>500</v>
      </c>
      <c r="C147" s="88">
        <v>13.425000000000001</v>
      </c>
      <c r="D147" s="52">
        <v>6712.5</v>
      </c>
      <c r="E147" s="53" t="s">
        <v>9</v>
      </c>
    </row>
    <row r="148" spans="1:5">
      <c r="A148" s="50">
        <v>45527.699317129627</v>
      </c>
      <c r="B148" s="97">
        <v>183</v>
      </c>
      <c r="C148" s="88">
        <v>13.42</v>
      </c>
      <c r="D148" s="52">
        <v>2455.86</v>
      </c>
      <c r="E148" s="53" t="s">
        <v>17</v>
      </c>
    </row>
    <row r="149" spans="1:5">
      <c r="A149" s="50">
        <v>45527.699317129627</v>
      </c>
      <c r="B149" s="97">
        <v>45</v>
      </c>
      <c r="C149" s="88">
        <v>13.42</v>
      </c>
      <c r="D149" s="52">
        <v>603.9</v>
      </c>
      <c r="E149" s="53" t="s">
        <v>17</v>
      </c>
    </row>
    <row r="150" spans="1:5">
      <c r="A150" s="50">
        <v>45527.703726851854</v>
      </c>
      <c r="B150" s="97">
        <v>183</v>
      </c>
      <c r="C150" s="88">
        <v>13.34</v>
      </c>
      <c r="D150" s="52">
        <v>2441.2199999999998</v>
      </c>
      <c r="E150" s="53" t="s">
        <v>17</v>
      </c>
    </row>
    <row r="151" spans="1:5">
      <c r="A151" s="50">
        <v>45527.703726851854</v>
      </c>
      <c r="B151" s="97">
        <v>37</v>
      </c>
      <c r="C151" s="88">
        <v>13.34</v>
      </c>
      <c r="D151" s="52">
        <v>493.58</v>
      </c>
      <c r="E151" s="53" t="s">
        <v>17</v>
      </c>
    </row>
    <row r="152" spans="1:5">
      <c r="A152" s="50">
        <v>45527.707997685182</v>
      </c>
      <c r="B152" s="97">
        <v>183</v>
      </c>
      <c r="C152" s="88">
        <v>13.345000000000001</v>
      </c>
      <c r="D152" s="52">
        <v>2442.1350000000002</v>
      </c>
      <c r="E152" s="53" t="s">
        <v>17</v>
      </c>
    </row>
    <row r="153" spans="1:5">
      <c r="A153" s="50">
        <v>45527.708344907405</v>
      </c>
      <c r="B153" s="97">
        <v>514</v>
      </c>
      <c r="C153" s="88">
        <v>13.34</v>
      </c>
      <c r="D153" s="52">
        <v>6856.76</v>
      </c>
      <c r="E153" s="53" t="s">
        <v>9</v>
      </c>
    </row>
    <row r="154" spans="1:5">
      <c r="A154" s="50">
        <v>45527.711817129632</v>
      </c>
      <c r="B154" s="97">
        <v>25</v>
      </c>
      <c r="C154" s="88">
        <v>13.355</v>
      </c>
      <c r="D154" s="52">
        <v>333.875</v>
      </c>
      <c r="E154" s="53" t="s">
        <v>17</v>
      </c>
    </row>
    <row r="155" spans="1:5">
      <c r="A155" s="50">
        <v>45527.711828703701</v>
      </c>
      <c r="B155" s="97">
        <v>25</v>
      </c>
      <c r="C155" s="88">
        <v>13.355</v>
      </c>
      <c r="D155" s="52">
        <v>333.875</v>
      </c>
      <c r="E155" s="53" t="s">
        <v>17</v>
      </c>
    </row>
    <row r="156" spans="1:5">
      <c r="A156" s="50">
        <v>45527.71199074074</v>
      </c>
      <c r="B156" s="97">
        <v>88</v>
      </c>
      <c r="C156" s="88">
        <v>13.355</v>
      </c>
      <c r="D156" s="52">
        <v>1175.24</v>
      </c>
      <c r="E156" s="53" t="s">
        <v>17</v>
      </c>
    </row>
    <row r="157" spans="1:5">
      <c r="A157" s="50">
        <v>45527.714085648149</v>
      </c>
      <c r="B157" s="97">
        <v>364</v>
      </c>
      <c r="C157" s="88">
        <v>13.35</v>
      </c>
      <c r="D157" s="52">
        <v>4859.3999999999996</v>
      </c>
      <c r="E157" s="53" t="s">
        <v>17</v>
      </c>
    </row>
    <row r="158" spans="1:5">
      <c r="A158" s="50">
        <v>45527.714085648149</v>
      </c>
      <c r="B158" s="97">
        <v>476</v>
      </c>
      <c r="C158" s="88">
        <v>13.35</v>
      </c>
      <c r="D158" s="52">
        <v>6354.5999999999995</v>
      </c>
      <c r="E158" s="53" t="s">
        <v>17</v>
      </c>
    </row>
    <row r="159" spans="1:5">
      <c r="A159" s="50">
        <v>45527.716331018521</v>
      </c>
      <c r="B159" s="97">
        <v>454</v>
      </c>
      <c r="C159" s="88">
        <v>13.32</v>
      </c>
      <c r="D159" s="52">
        <v>6047.28</v>
      </c>
      <c r="E159" s="53" t="s">
        <v>9</v>
      </c>
    </row>
    <row r="160" spans="1:5">
      <c r="A160" s="50"/>
      <c r="B160" s="97"/>
      <c r="C160" s="88"/>
      <c r="D160" s="52"/>
      <c r="E160" s="53"/>
    </row>
    <row r="161" spans="1:5">
      <c r="A161" s="50"/>
      <c r="B161" s="97"/>
      <c r="C161" s="88"/>
      <c r="D161" s="52"/>
      <c r="E161" s="53"/>
    </row>
    <row r="162" spans="1:5">
      <c r="A162" s="50"/>
      <c r="B162" s="97"/>
      <c r="C162" s="88"/>
      <c r="D162" s="52"/>
      <c r="E162" s="53"/>
    </row>
    <row r="163" spans="1:5">
      <c r="A163" s="50"/>
      <c r="B163" s="97"/>
      <c r="C163" s="88"/>
      <c r="D163" s="52"/>
      <c r="E163" s="53"/>
    </row>
    <row r="164" spans="1:5">
      <c r="A164" s="50"/>
      <c r="B164" s="97"/>
      <c r="C164" s="88"/>
      <c r="D164" s="52"/>
      <c r="E164" s="53"/>
    </row>
    <row r="165" spans="1:5">
      <c r="A165" s="50"/>
      <c r="B165" s="97"/>
      <c r="C165" s="88"/>
      <c r="D165" s="52"/>
      <c r="E165" s="53"/>
    </row>
    <row r="166" spans="1:5">
      <c r="A166" s="50"/>
      <c r="B166" s="97"/>
      <c r="C166" s="88"/>
      <c r="D166" s="52"/>
      <c r="E166" s="53"/>
    </row>
    <row r="167" spans="1:5">
      <c r="A167" s="50"/>
      <c r="B167" s="97"/>
      <c r="C167" s="88"/>
      <c r="D167" s="52"/>
      <c r="E167" s="53"/>
    </row>
    <row r="168" spans="1:5">
      <c r="A168" s="50"/>
      <c r="B168" s="97"/>
      <c r="C168" s="88"/>
      <c r="D168" s="52"/>
      <c r="E168" s="53"/>
    </row>
    <row r="169" spans="1:5">
      <c r="A169" s="50"/>
      <c r="B169" s="97"/>
      <c r="C169" s="88"/>
      <c r="D169" s="52"/>
      <c r="E169" s="53"/>
    </row>
    <row r="170" spans="1:5">
      <c r="A170" s="50"/>
      <c r="B170" s="97"/>
      <c r="C170" s="88"/>
      <c r="D170" s="52"/>
      <c r="E170" s="53"/>
    </row>
    <row r="171" spans="1:5">
      <c r="A171" s="50"/>
      <c r="B171" s="97"/>
      <c r="C171" s="88"/>
      <c r="D171" s="52"/>
      <c r="E171" s="53"/>
    </row>
    <row r="172" spans="1:5">
      <c r="A172" s="50"/>
      <c r="B172" s="97"/>
      <c r="C172" s="88"/>
      <c r="D172" s="52"/>
      <c r="E172" s="53"/>
    </row>
    <row r="173" spans="1:5">
      <c r="A173" s="50"/>
      <c r="B173" s="97"/>
      <c r="C173" s="88"/>
      <c r="D173" s="52"/>
      <c r="E173" s="53"/>
    </row>
    <row r="174" spans="1:5">
      <c r="A174" s="50"/>
      <c r="B174" s="97"/>
      <c r="C174" s="88"/>
      <c r="D174" s="52"/>
      <c r="E174" s="53"/>
    </row>
    <row r="175" spans="1:5">
      <c r="A175" s="50"/>
      <c r="B175" s="97"/>
      <c r="C175" s="88"/>
      <c r="D175" s="52"/>
      <c r="E175" s="53"/>
    </row>
    <row r="176" spans="1:5">
      <c r="A176" s="50"/>
      <c r="B176" s="97"/>
      <c r="C176" s="88"/>
      <c r="D176" s="52"/>
      <c r="E176" s="53"/>
    </row>
    <row r="177" spans="1:5">
      <c r="A177" s="50"/>
      <c r="B177" s="97"/>
      <c r="C177" s="88"/>
      <c r="D177" s="52"/>
      <c r="E177" s="53"/>
    </row>
    <row r="178" spans="1:5">
      <c r="A178" s="50"/>
      <c r="B178" s="97"/>
      <c r="C178" s="88"/>
      <c r="D178" s="52"/>
      <c r="E178" s="53"/>
    </row>
    <row r="179" spans="1:5">
      <c r="A179" s="50"/>
      <c r="B179" s="97"/>
      <c r="C179" s="88"/>
      <c r="D179" s="52"/>
      <c r="E179" s="53"/>
    </row>
    <row r="180" spans="1:5">
      <c r="A180" s="50"/>
      <c r="B180" s="97"/>
      <c r="C180" s="88"/>
      <c r="D180" s="52"/>
      <c r="E180" s="53"/>
    </row>
    <row r="181" spans="1:5">
      <c r="A181" s="50"/>
      <c r="B181" s="97"/>
      <c r="C181" s="88"/>
      <c r="D181" s="52"/>
      <c r="E181" s="53"/>
    </row>
    <row r="182" spans="1:5">
      <c r="A182" s="50"/>
      <c r="B182" s="97"/>
      <c r="C182" s="88"/>
      <c r="D182" s="52"/>
      <c r="E182" s="53"/>
    </row>
    <row r="183" spans="1:5">
      <c r="A183" s="50"/>
      <c r="B183" s="97"/>
      <c r="C183" s="88"/>
      <c r="D183" s="52"/>
      <c r="E183" s="53"/>
    </row>
    <row r="184" spans="1:5">
      <c r="A184" s="50"/>
      <c r="B184" s="97"/>
      <c r="C184" s="88"/>
      <c r="D184" s="52"/>
      <c r="E184" s="53"/>
    </row>
    <row r="185" spans="1:5">
      <c r="A185" s="50"/>
      <c r="B185" s="97"/>
      <c r="C185" s="88"/>
      <c r="D185" s="52"/>
      <c r="E185" s="53"/>
    </row>
    <row r="186" spans="1:5">
      <c r="A186" s="50"/>
      <c r="B186" s="97"/>
      <c r="C186" s="88"/>
      <c r="D186" s="52"/>
      <c r="E186" s="53"/>
    </row>
    <row r="187" spans="1:5">
      <c r="A187" s="50"/>
      <c r="B187" s="97"/>
      <c r="C187" s="88"/>
      <c r="D187" s="52"/>
      <c r="E187" s="53"/>
    </row>
    <row r="188" spans="1:5">
      <c r="A188" s="50"/>
      <c r="B188" s="97"/>
      <c r="C188" s="88"/>
      <c r="D188" s="52"/>
      <c r="E188" s="53"/>
    </row>
    <row r="189" spans="1:5">
      <c r="A189" s="50"/>
      <c r="B189" s="97"/>
      <c r="C189" s="88"/>
      <c r="D189" s="52"/>
      <c r="E189" s="53"/>
    </row>
    <row r="190" spans="1:5">
      <c r="A190" s="50"/>
      <c r="C190" s="89"/>
    </row>
    <row r="191" spans="1:5">
      <c r="A191" s="50"/>
      <c r="C191" s="89"/>
    </row>
    <row r="192" spans="1:5">
      <c r="A192" s="50"/>
      <c r="C192" s="89"/>
    </row>
    <row r="193" spans="1:3">
      <c r="A193" s="50"/>
      <c r="C193" s="89"/>
    </row>
    <row r="194" spans="1:3">
      <c r="A194" s="50"/>
      <c r="C194" s="89"/>
    </row>
    <row r="195" spans="1:3">
      <c r="A195" s="50"/>
      <c r="C195" s="89"/>
    </row>
    <row r="196" spans="1:3">
      <c r="A196" s="50"/>
      <c r="C196" s="89"/>
    </row>
    <row r="197" spans="1:3">
      <c r="A197" s="50"/>
      <c r="C197" s="89"/>
    </row>
    <row r="198" spans="1:3">
      <c r="A198" s="50"/>
      <c r="C198" s="89"/>
    </row>
    <row r="199" spans="1:3">
      <c r="A199" s="50"/>
      <c r="C199" s="89"/>
    </row>
    <row r="200" spans="1:3">
      <c r="A200" s="50"/>
      <c r="C200" s="89"/>
    </row>
    <row r="201" spans="1:3">
      <c r="A201" s="50"/>
      <c r="C201" s="89"/>
    </row>
    <row r="202" spans="1:3">
      <c r="A202" s="50"/>
      <c r="C202" s="89"/>
    </row>
    <row r="203" spans="1:3">
      <c r="A203" s="50"/>
      <c r="C203" s="89"/>
    </row>
    <row r="204" spans="1:3">
      <c r="A204" s="50"/>
      <c r="C204" s="89"/>
    </row>
    <row r="205" spans="1:3">
      <c r="A205" s="50"/>
      <c r="C205" s="89"/>
    </row>
    <row r="206" spans="1:3">
      <c r="A206" s="50"/>
      <c r="C206" s="89"/>
    </row>
    <row r="207" spans="1:3">
      <c r="A207" s="50"/>
      <c r="C207" s="89"/>
    </row>
    <row r="208" spans="1:3">
      <c r="A208" s="50"/>
      <c r="C208" s="89"/>
    </row>
    <row r="209" spans="1:3">
      <c r="A209" s="50"/>
      <c r="C209" s="89"/>
    </row>
    <row r="210" spans="1:3">
      <c r="A210" s="50"/>
      <c r="C210" s="89"/>
    </row>
    <row r="211" spans="1:3">
      <c r="A211" s="50"/>
      <c r="C211" s="89"/>
    </row>
    <row r="212" spans="1:3">
      <c r="A212" s="50"/>
      <c r="C212" s="89"/>
    </row>
    <row r="213" spans="1:3">
      <c r="A213" s="50"/>
      <c r="C213" s="89"/>
    </row>
    <row r="214" spans="1:3">
      <c r="A214" s="50"/>
      <c r="C214" s="89"/>
    </row>
    <row r="215" spans="1:3">
      <c r="A215" s="50"/>
      <c r="C215" s="89"/>
    </row>
    <row r="216" spans="1:3">
      <c r="A216" s="50"/>
      <c r="C216" s="89"/>
    </row>
    <row r="217" spans="1:3">
      <c r="A217" s="50"/>
      <c r="C217" s="89"/>
    </row>
    <row r="218" spans="1:3">
      <c r="A218" s="50"/>
      <c r="C218" s="89"/>
    </row>
    <row r="219" spans="1:3">
      <c r="A219" s="50"/>
      <c r="C219" s="89"/>
    </row>
    <row r="220" spans="1:3">
      <c r="A220" s="50"/>
      <c r="C220" s="89"/>
    </row>
    <row r="221" spans="1:3">
      <c r="A221" s="50"/>
      <c r="C221" s="89"/>
    </row>
    <row r="222" spans="1:3">
      <c r="A222" s="50"/>
      <c r="C222" s="89"/>
    </row>
    <row r="223" spans="1:3">
      <c r="A223" s="50"/>
      <c r="C223" s="89"/>
    </row>
    <row r="224" spans="1:3">
      <c r="A224" s="50"/>
      <c r="C224" s="89"/>
    </row>
    <row r="225" spans="1:3">
      <c r="A225" s="50"/>
      <c r="C225" s="89"/>
    </row>
    <row r="226" spans="1:3">
      <c r="A226" s="50"/>
      <c r="C226" s="89"/>
    </row>
    <row r="227" spans="1:3">
      <c r="A227" s="50"/>
      <c r="C227" s="89"/>
    </row>
    <row r="228" spans="1:3">
      <c r="A228" s="50"/>
      <c r="C228" s="89"/>
    </row>
    <row r="229" spans="1:3">
      <c r="A229" s="50"/>
      <c r="C229" s="89"/>
    </row>
    <row r="230" spans="1:3">
      <c r="A230" s="50"/>
      <c r="C230" s="89"/>
    </row>
    <row r="231" spans="1:3">
      <c r="A231" s="50"/>
      <c r="C231" s="89"/>
    </row>
    <row r="232" spans="1:3">
      <c r="A232" s="50"/>
      <c r="C232" s="89"/>
    </row>
    <row r="233" spans="1:3">
      <c r="A233" s="50"/>
      <c r="C233" s="89"/>
    </row>
    <row r="234" spans="1:3">
      <c r="A234" s="50"/>
      <c r="C234" s="89"/>
    </row>
    <row r="235" spans="1:3">
      <c r="A235" s="50"/>
      <c r="C235" s="89"/>
    </row>
    <row r="236" spans="1:3">
      <c r="A236" s="50"/>
      <c r="C236" s="89"/>
    </row>
    <row r="237" spans="1:3">
      <c r="A237" s="50"/>
      <c r="C237" s="89"/>
    </row>
    <row r="238" spans="1:3">
      <c r="A238" s="50"/>
      <c r="C238" s="89"/>
    </row>
    <row r="239" spans="1:3">
      <c r="A239" s="50"/>
      <c r="C239" s="89"/>
    </row>
    <row r="240" spans="1:3">
      <c r="A240" s="50"/>
      <c r="C240" s="89"/>
    </row>
    <row r="241" spans="1:3">
      <c r="A241" s="50"/>
      <c r="C241" s="89"/>
    </row>
    <row r="242" spans="1:3">
      <c r="A242" s="50"/>
      <c r="C242" s="89"/>
    </row>
    <row r="243" spans="1:3">
      <c r="A243" s="50"/>
      <c r="C243" s="89"/>
    </row>
    <row r="244" spans="1:3">
      <c r="A244" s="50"/>
      <c r="C244" s="89"/>
    </row>
    <row r="245" spans="1:3">
      <c r="A245" s="50"/>
      <c r="C245" s="89"/>
    </row>
    <row r="246" spans="1:3">
      <c r="A246" s="50"/>
      <c r="C246" s="89"/>
    </row>
    <row r="247" spans="1:3">
      <c r="A247" s="50"/>
      <c r="C247" s="89"/>
    </row>
    <row r="248" spans="1:3">
      <c r="A248" s="50"/>
      <c r="C248" s="89"/>
    </row>
    <row r="249" spans="1:3">
      <c r="A249" s="50"/>
      <c r="C249" s="89"/>
    </row>
    <row r="250" spans="1:3">
      <c r="A250" s="50"/>
      <c r="C250" s="89"/>
    </row>
    <row r="251" spans="1:3">
      <c r="A251" s="50"/>
      <c r="C251" s="89"/>
    </row>
    <row r="252" spans="1:3">
      <c r="A252" s="50"/>
      <c r="C252" s="89"/>
    </row>
    <row r="253" spans="1:3">
      <c r="A253" s="50"/>
      <c r="C253" s="89"/>
    </row>
    <row r="254" spans="1:3">
      <c r="A254" s="50"/>
      <c r="C254" s="89"/>
    </row>
    <row r="255" spans="1:3">
      <c r="A255" s="50"/>
      <c r="C255" s="89"/>
    </row>
    <row r="256" spans="1:3">
      <c r="A256" s="50"/>
      <c r="C256" s="89"/>
    </row>
    <row r="257" spans="1:3">
      <c r="A257" s="50"/>
      <c r="C257" s="89"/>
    </row>
    <row r="258" spans="1:3">
      <c r="A258" s="50"/>
      <c r="C258" s="89"/>
    </row>
    <row r="259" spans="1:3">
      <c r="A259" s="50"/>
      <c r="C259" s="89"/>
    </row>
    <row r="260" spans="1:3">
      <c r="A260" s="50"/>
      <c r="C260" s="89"/>
    </row>
    <row r="261" spans="1:3">
      <c r="A261" s="50"/>
      <c r="C261" s="89"/>
    </row>
    <row r="262" spans="1:3">
      <c r="A262" s="50"/>
      <c r="C262" s="89"/>
    </row>
    <row r="263" spans="1:3">
      <c r="A263" s="50"/>
      <c r="C263" s="89"/>
    </row>
    <row r="264" spans="1:3">
      <c r="A264" s="50"/>
      <c r="C264" s="89"/>
    </row>
    <row r="265" spans="1:3">
      <c r="A265" s="50"/>
      <c r="C265" s="89"/>
    </row>
    <row r="266" spans="1:3">
      <c r="A266" s="50"/>
      <c r="C266" s="89"/>
    </row>
    <row r="267" spans="1:3">
      <c r="A267" s="50"/>
      <c r="C267" s="89"/>
    </row>
    <row r="268" spans="1:3">
      <c r="A268" s="50"/>
      <c r="C268" s="89"/>
    </row>
    <row r="269" spans="1:3">
      <c r="A269" s="50"/>
      <c r="C269" s="89"/>
    </row>
    <row r="270" spans="1:3">
      <c r="A270" s="50"/>
      <c r="C270" s="89"/>
    </row>
    <row r="271" spans="1:3">
      <c r="A271" s="50"/>
      <c r="C271" s="89"/>
    </row>
    <row r="272" spans="1:3">
      <c r="A272" s="50"/>
      <c r="C272" s="89"/>
    </row>
    <row r="273" spans="1:1">
      <c r="A273" s="50"/>
    </row>
    <row r="274" spans="1:1">
      <c r="A274" s="50"/>
    </row>
    <row r="275" spans="1:1">
      <c r="A275" s="50"/>
    </row>
    <row r="276" spans="1:1">
      <c r="A276" s="50"/>
    </row>
    <row r="277" spans="1:1">
      <c r="A277" s="50"/>
    </row>
    <row r="278" spans="1:1">
      <c r="A278" s="50"/>
    </row>
    <row r="279" spans="1:1">
      <c r="A279" s="50"/>
    </row>
    <row r="280" spans="1:1">
      <c r="A280" s="50"/>
    </row>
    <row r="281" spans="1:1">
      <c r="A281" s="50"/>
    </row>
    <row r="282" spans="1:1">
      <c r="A282" s="50"/>
    </row>
    <row r="283" spans="1:1">
      <c r="A283" s="50"/>
    </row>
    <row r="284" spans="1:1">
      <c r="A284" s="50"/>
    </row>
    <row r="285" spans="1:1">
      <c r="A285" s="50"/>
    </row>
    <row r="286" spans="1:1">
      <c r="A286" s="50"/>
    </row>
    <row r="287" spans="1:1">
      <c r="A287" s="50"/>
    </row>
    <row r="288" spans="1:1">
      <c r="A288" s="50"/>
    </row>
    <row r="289" spans="1:1">
      <c r="A289" s="50"/>
    </row>
    <row r="290" spans="1:1">
      <c r="A290" s="50"/>
    </row>
    <row r="291" spans="1:1">
      <c r="A291" s="50"/>
    </row>
    <row r="292" spans="1:1">
      <c r="A292" s="50"/>
    </row>
    <row r="293" spans="1:1">
      <c r="A293" s="50"/>
    </row>
    <row r="294" spans="1:1">
      <c r="A294" s="50"/>
    </row>
    <row r="295" spans="1:1">
      <c r="A295" s="50"/>
    </row>
    <row r="296" spans="1:1">
      <c r="A296" s="50"/>
    </row>
    <row r="297" spans="1:1">
      <c r="A297" s="50"/>
    </row>
    <row r="298" spans="1:1">
      <c r="A298" s="50"/>
    </row>
    <row r="299" spans="1:1">
      <c r="A299" s="50"/>
    </row>
    <row r="300" spans="1:1">
      <c r="A300" s="50"/>
    </row>
    <row r="301" spans="1:1">
      <c r="A301" s="50"/>
    </row>
    <row r="302" spans="1:1">
      <c r="A302" s="50"/>
    </row>
    <row r="303" spans="1:1">
      <c r="A303" s="50"/>
    </row>
    <row r="304" spans="1:1">
      <c r="A304" s="50"/>
    </row>
    <row r="305" spans="1:1">
      <c r="A305" s="50"/>
    </row>
    <row r="306" spans="1:1">
      <c r="A306" s="50"/>
    </row>
    <row r="307" spans="1:1">
      <c r="A307" s="50"/>
    </row>
    <row r="308" spans="1:1">
      <c r="A308" s="50"/>
    </row>
    <row r="309" spans="1:1">
      <c r="A309" s="50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82B5-E38C-4720-8588-03750B061439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45526.378923611112</v>
      </c>
      <c r="B5" s="20">
        <v>520</v>
      </c>
      <c r="C5" s="89">
        <v>13.09</v>
      </c>
      <c r="D5" s="63">
        <v>6806.8</v>
      </c>
      <c r="E5" s="20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45526.378923611112</v>
      </c>
      <c r="B6" s="20">
        <v>432</v>
      </c>
      <c r="C6" s="89">
        <v>13.09</v>
      </c>
      <c r="D6" s="63">
        <v>5654.88</v>
      </c>
      <c r="E6" s="20" t="s">
        <v>9</v>
      </c>
      <c r="F6" s="42"/>
      <c r="G6" s="57" t="s">
        <v>9</v>
      </c>
      <c r="H6" s="58">
        <f>SUMIF(E:E,$G$6,B:B)</f>
        <v>58036</v>
      </c>
      <c r="I6" s="59">
        <f>SUMIF(E:E,$G$6,D:D)</f>
        <v>772015.74499999988</v>
      </c>
    </row>
    <row r="7" spans="1:9">
      <c r="A7" s="50">
        <v>45526.379293981481</v>
      </c>
      <c r="B7" s="20">
        <v>490</v>
      </c>
      <c r="C7" s="89">
        <v>13.085000000000001</v>
      </c>
      <c r="D7" s="63">
        <v>6411.6500000000005</v>
      </c>
      <c r="E7" s="20" t="s">
        <v>17</v>
      </c>
      <c r="F7" s="42"/>
      <c r="G7" s="57" t="s">
        <v>17</v>
      </c>
      <c r="H7" s="58">
        <f>SUMIF(E:E,$G$7,B:B)</f>
        <v>15190</v>
      </c>
      <c r="I7" s="59">
        <f>SUMIF(E:E,$G$7,D:D)</f>
        <v>202593.53999999995</v>
      </c>
    </row>
    <row r="8" spans="1:9">
      <c r="A8" s="50">
        <v>45526.380462962959</v>
      </c>
      <c r="B8" s="20">
        <v>1074</v>
      </c>
      <c r="C8" s="89">
        <v>13.145</v>
      </c>
      <c r="D8" s="63">
        <v>14117.73</v>
      </c>
      <c r="E8" s="20" t="s">
        <v>9</v>
      </c>
      <c r="F8" s="42"/>
      <c r="G8" s="57" t="s">
        <v>20</v>
      </c>
      <c r="H8" s="58">
        <f>SUMIF(E:E,$G$8,B:B)</f>
        <v>7362</v>
      </c>
      <c r="I8" s="59">
        <f>SUMIF(E:E,$G$8,D:D)</f>
        <v>98078.699999999983</v>
      </c>
    </row>
    <row r="9" spans="1:9">
      <c r="A9" s="50">
        <v>45526.380474537036</v>
      </c>
      <c r="B9" s="20">
        <v>441</v>
      </c>
      <c r="C9" s="89">
        <v>13.145</v>
      </c>
      <c r="D9" s="63">
        <v>5796.9449999999997</v>
      </c>
      <c r="E9" s="20" t="s">
        <v>17</v>
      </c>
      <c r="F9" s="42"/>
      <c r="G9" s="60" t="s">
        <v>8</v>
      </c>
      <c r="H9" s="61">
        <f>ROUND((I9/SUM(H6:H7)),4)</f>
        <v>13.3096</v>
      </c>
      <c r="I9" s="62">
        <f>SUM(I6:I7)</f>
        <v>974609.2849999998</v>
      </c>
    </row>
    <row r="10" spans="1:9">
      <c r="A10" s="50">
        <v>45526.38076388889</v>
      </c>
      <c r="B10" s="20">
        <v>1061</v>
      </c>
      <c r="C10" s="89">
        <v>13.145</v>
      </c>
      <c r="D10" s="63">
        <v>13946.844999999999</v>
      </c>
      <c r="E10" s="20" t="s">
        <v>9</v>
      </c>
      <c r="F10" s="42"/>
      <c r="I10" s="36"/>
    </row>
    <row r="11" spans="1:9">
      <c r="A11" s="50">
        <v>45526.381527777776</v>
      </c>
      <c r="B11" s="20">
        <v>79</v>
      </c>
      <c r="C11" s="89">
        <v>13.2</v>
      </c>
      <c r="D11" s="63">
        <v>1042.8</v>
      </c>
      <c r="E11" s="20" t="s">
        <v>9</v>
      </c>
      <c r="F11" s="2"/>
      <c r="I11" s="44"/>
    </row>
    <row r="12" spans="1:9">
      <c r="A12" s="50">
        <v>45526.381527777776</v>
      </c>
      <c r="B12" s="20">
        <v>895</v>
      </c>
      <c r="C12" s="89">
        <v>13.2</v>
      </c>
      <c r="D12" s="63">
        <v>11814</v>
      </c>
      <c r="E12" s="20" t="s">
        <v>9</v>
      </c>
      <c r="F12" s="2"/>
      <c r="I12" s="44"/>
    </row>
    <row r="13" spans="1:9">
      <c r="A13" s="50">
        <v>45526.382349537038</v>
      </c>
      <c r="B13" s="20">
        <v>444</v>
      </c>
      <c r="C13" s="89">
        <v>13.19</v>
      </c>
      <c r="D13" s="63">
        <v>5856.36</v>
      </c>
      <c r="E13" s="20" t="s">
        <v>9</v>
      </c>
      <c r="F13" s="2"/>
      <c r="I13" s="36"/>
    </row>
    <row r="14" spans="1:9">
      <c r="A14" s="50">
        <v>45526.382349537038</v>
      </c>
      <c r="B14" s="20">
        <v>248</v>
      </c>
      <c r="C14" s="89">
        <v>13.19</v>
      </c>
      <c r="D14" s="63">
        <v>3271.12</v>
      </c>
      <c r="E14" s="20" t="s">
        <v>9</v>
      </c>
      <c r="F14" s="2"/>
      <c r="I14" s="45"/>
    </row>
    <row r="15" spans="1:9" ht="14.25" customHeight="1">
      <c r="A15" s="50">
        <v>45526.38244212963</v>
      </c>
      <c r="B15" s="20">
        <v>928</v>
      </c>
      <c r="C15" s="89">
        <v>13.2</v>
      </c>
      <c r="D15" s="63">
        <v>12249.599999999999</v>
      </c>
      <c r="E15" s="20" t="s">
        <v>9</v>
      </c>
      <c r="F15" s="2"/>
      <c r="I15" s="45"/>
    </row>
    <row r="16" spans="1:9">
      <c r="A16" s="50">
        <v>45526.382604166669</v>
      </c>
      <c r="B16" s="20">
        <v>481</v>
      </c>
      <c r="C16" s="89">
        <v>13.19</v>
      </c>
      <c r="D16" s="63">
        <v>6344.3899999999994</v>
      </c>
      <c r="E16" s="20" t="s">
        <v>17</v>
      </c>
      <c r="F16" s="2"/>
      <c r="I16" s="36"/>
    </row>
    <row r="17" spans="1:9">
      <c r="A17" s="50">
        <v>45526.382754629631</v>
      </c>
      <c r="B17" s="20">
        <v>494</v>
      </c>
      <c r="C17" s="89">
        <v>13.164999999999999</v>
      </c>
      <c r="D17" s="63">
        <v>6503.5099999999993</v>
      </c>
      <c r="E17" s="20" t="s">
        <v>20</v>
      </c>
      <c r="F17" s="42"/>
      <c r="G17" s="36"/>
      <c r="H17" s="36"/>
      <c r="I17" s="36"/>
    </row>
    <row r="18" spans="1:9">
      <c r="A18" s="50">
        <v>45526.383935185186</v>
      </c>
      <c r="B18" s="20">
        <v>862</v>
      </c>
      <c r="C18" s="89">
        <v>13.2</v>
      </c>
      <c r="D18" s="63">
        <v>11378.4</v>
      </c>
      <c r="E18" s="20" t="s">
        <v>9</v>
      </c>
      <c r="F18" s="42"/>
      <c r="G18" s="36"/>
      <c r="H18" s="36"/>
      <c r="I18" s="36"/>
    </row>
    <row r="19" spans="1:9">
      <c r="A19" s="50">
        <v>45526.384479166663</v>
      </c>
      <c r="B19" s="20">
        <v>1036</v>
      </c>
      <c r="C19" s="89">
        <v>13.21</v>
      </c>
      <c r="D19" s="63">
        <v>13685.560000000001</v>
      </c>
      <c r="E19" s="20" t="s">
        <v>9</v>
      </c>
      <c r="F19" s="42"/>
      <c r="G19" s="36"/>
      <c r="H19" s="36"/>
      <c r="I19" s="36"/>
    </row>
    <row r="20" spans="1:9">
      <c r="A20" s="50">
        <v>45526.385810185187</v>
      </c>
      <c r="B20" s="20">
        <v>149</v>
      </c>
      <c r="C20" s="89">
        <v>13.26</v>
      </c>
      <c r="D20" s="63">
        <v>1975.74</v>
      </c>
      <c r="E20" s="20" t="s">
        <v>9</v>
      </c>
      <c r="F20" s="42"/>
      <c r="G20" s="36"/>
      <c r="H20" s="36"/>
      <c r="I20" s="36"/>
    </row>
    <row r="21" spans="1:9">
      <c r="A21" s="50">
        <v>45526.385983796295</v>
      </c>
      <c r="B21" s="20">
        <v>461</v>
      </c>
      <c r="C21" s="89">
        <v>13.285</v>
      </c>
      <c r="D21" s="63">
        <v>6124.3850000000002</v>
      </c>
      <c r="E21" s="20" t="s">
        <v>9</v>
      </c>
      <c r="F21" s="42"/>
      <c r="G21" s="36"/>
      <c r="H21" s="36"/>
      <c r="I21" s="36"/>
    </row>
    <row r="22" spans="1:9">
      <c r="A22" s="50">
        <v>45526.386018518519</v>
      </c>
      <c r="B22" s="20">
        <v>714</v>
      </c>
      <c r="C22" s="89">
        <v>13.27</v>
      </c>
      <c r="D22" s="63">
        <v>9474.7799999999988</v>
      </c>
      <c r="E22" s="20" t="s">
        <v>9</v>
      </c>
      <c r="F22" s="42"/>
      <c r="G22" s="36"/>
      <c r="H22" s="36"/>
      <c r="I22" s="36"/>
    </row>
    <row r="23" spans="1:9">
      <c r="A23" s="50">
        <v>45526.387164351851</v>
      </c>
      <c r="B23" s="20">
        <v>501</v>
      </c>
      <c r="C23" s="89">
        <v>13.26</v>
      </c>
      <c r="D23" s="63">
        <v>6643.26</v>
      </c>
      <c r="E23" s="20" t="s">
        <v>17</v>
      </c>
      <c r="F23" s="42"/>
      <c r="G23" s="36"/>
      <c r="H23" s="36"/>
      <c r="I23" s="36"/>
    </row>
    <row r="24" spans="1:9">
      <c r="A24" s="50">
        <v>45526.387974537036</v>
      </c>
      <c r="B24" s="20">
        <v>651</v>
      </c>
      <c r="C24" s="89">
        <v>13.275</v>
      </c>
      <c r="D24" s="63">
        <v>8642.0249999999996</v>
      </c>
      <c r="E24" s="20" t="s">
        <v>9</v>
      </c>
      <c r="F24" s="42"/>
      <c r="G24" s="36"/>
      <c r="H24" s="36"/>
      <c r="I24" s="36"/>
    </row>
    <row r="25" spans="1:9">
      <c r="A25" s="50">
        <v>45526.389270833337</v>
      </c>
      <c r="B25" s="20">
        <v>595</v>
      </c>
      <c r="C25" s="89">
        <v>13.265000000000001</v>
      </c>
      <c r="D25" s="63">
        <v>7892.6750000000002</v>
      </c>
      <c r="E25" s="20" t="s">
        <v>9</v>
      </c>
      <c r="F25" s="42"/>
      <c r="G25" s="36"/>
      <c r="H25" s="36"/>
      <c r="I25" s="36"/>
    </row>
    <row r="26" spans="1:9">
      <c r="A26" s="50">
        <v>45526.389374999999</v>
      </c>
      <c r="B26" s="20">
        <v>346</v>
      </c>
      <c r="C26" s="89">
        <v>13.27</v>
      </c>
      <c r="D26" s="63">
        <v>4591.42</v>
      </c>
      <c r="E26" s="20" t="s">
        <v>9</v>
      </c>
      <c r="F26" s="42"/>
      <c r="G26" s="36"/>
      <c r="H26" s="36"/>
      <c r="I26" s="36"/>
    </row>
    <row r="27" spans="1:9">
      <c r="A27" s="50">
        <v>45526.389374999999</v>
      </c>
      <c r="B27" s="20">
        <v>200</v>
      </c>
      <c r="C27" s="89">
        <v>13.27</v>
      </c>
      <c r="D27" s="63">
        <v>2654</v>
      </c>
      <c r="E27" s="20" t="s">
        <v>9</v>
      </c>
      <c r="F27" s="42"/>
      <c r="G27" s="36"/>
      <c r="H27" s="36"/>
      <c r="I27" s="36"/>
    </row>
    <row r="28" spans="1:9">
      <c r="A28" s="50">
        <v>45526.390381944446</v>
      </c>
      <c r="B28" s="20">
        <v>505</v>
      </c>
      <c r="C28" s="89">
        <v>13.265000000000001</v>
      </c>
      <c r="D28" s="63">
        <v>6698.8250000000007</v>
      </c>
      <c r="E28" s="20" t="s">
        <v>9</v>
      </c>
      <c r="F28" s="42"/>
      <c r="G28" s="36"/>
      <c r="H28" s="36"/>
      <c r="I28" s="36"/>
    </row>
    <row r="29" spans="1:9">
      <c r="A29" s="50">
        <v>45526.390798611108</v>
      </c>
      <c r="B29" s="20">
        <v>475</v>
      </c>
      <c r="C29" s="89">
        <v>13.244999999999999</v>
      </c>
      <c r="D29" s="63">
        <v>6291.375</v>
      </c>
      <c r="E29" s="20" t="s">
        <v>9</v>
      </c>
      <c r="F29" s="42"/>
      <c r="G29" s="36"/>
      <c r="H29" s="36"/>
      <c r="I29" s="36"/>
    </row>
    <row r="30" spans="1:9">
      <c r="A30" s="50">
        <v>45526.392187500001</v>
      </c>
      <c r="B30" s="20">
        <v>484</v>
      </c>
      <c r="C30" s="89">
        <v>13.225</v>
      </c>
      <c r="D30" s="63">
        <v>6400.9</v>
      </c>
      <c r="E30" s="20" t="s">
        <v>17</v>
      </c>
      <c r="F30" s="42"/>
      <c r="G30" s="36"/>
      <c r="H30" s="36"/>
      <c r="I30" s="36"/>
    </row>
    <row r="31" spans="1:9">
      <c r="A31" s="50">
        <v>45526.392187500001</v>
      </c>
      <c r="B31" s="20">
        <v>478</v>
      </c>
      <c r="C31" s="89">
        <v>13.23</v>
      </c>
      <c r="D31" s="63">
        <v>6323.9400000000005</v>
      </c>
      <c r="E31" s="20" t="s">
        <v>9</v>
      </c>
    </row>
    <row r="32" spans="1:9">
      <c r="A32" s="50">
        <v>45526.392418981479</v>
      </c>
      <c r="B32" s="20">
        <v>461</v>
      </c>
      <c r="C32" s="89">
        <v>13.22</v>
      </c>
      <c r="D32" s="63">
        <v>6094.42</v>
      </c>
      <c r="E32" s="20" t="s">
        <v>9</v>
      </c>
    </row>
    <row r="33" spans="1:5">
      <c r="A33" s="50">
        <v>45526.394247685188</v>
      </c>
      <c r="B33" s="20">
        <v>422</v>
      </c>
      <c r="C33" s="89">
        <v>13.234999999999999</v>
      </c>
      <c r="D33" s="63">
        <v>5585.17</v>
      </c>
      <c r="E33" s="20" t="s">
        <v>9</v>
      </c>
    </row>
    <row r="34" spans="1:5">
      <c r="A34" s="50">
        <v>45526.394675925927</v>
      </c>
      <c r="B34" s="97">
        <v>8</v>
      </c>
      <c r="C34" s="88">
        <v>13.244999999999999</v>
      </c>
      <c r="D34" s="52">
        <v>105.96</v>
      </c>
      <c r="E34" s="53" t="s">
        <v>20</v>
      </c>
    </row>
    <row r="35" spans="1:5">
      <c r="A35" s="50">
        <v>45526.395254629628</v>
      </c>
      <c r="B35" s="97">
        <v>300</v>
      </c>
      <c r="C35" s="88">
        <v>13.25</v>
      </c>
      <c r="D35" s="52">
        <v>3975</v>
      </c>
      <c r="E35" s="53" t="s">
        <v>9</v>
      </c>
    </row>
    <row r="36" spans="1:5">
      <c r="A36" s="50">
        <v>45526.395254629628</v>
      </c>
      <c r="B36" s="97">
        <v>190</v>
      </c>
      <c r="C36" s="88">
        <v>13.25</v>
      </c>
      <c r="D36" s="52">
        <v>2517.5</v>
      </c>
      <c r="E36" s="53" t="s">
        <v>9</v>
      </c>
    </row>
    <row r="37" spans="1:5">
      <c r="A37" s="50">
        <v>45526.395868055559</v>
      </c>
      <c r="B37" s="97">
        <v>510</v>
      </c>
      <c r="C37" s="88">
        <v>13.23</v>
      </c>
      <c r="D37" s="52">
        <v>6747.3</v>
      </c>
      <c r="E37" s="53" t="s">
        <v>9</v>
      </c>
    </row>
    <row r="38" spans="1:5">
      <c r="A38" s="50">
        <v>45526.395868055559</v>
      </c>
      <c r="B38" s="97">
        <v>455</v>
      </c>
      <c r="C38" s="88">
        <v>13.23</v>
      </c>
      <c r="D38" s="52">
        <v>6019.6500000000005</v>
      </c>
      <c r="E38" s="53" t="s">
        <v>9</v>
      </c>
    </row>
    <row r="39" spans="1:5">
      <c r="A39" s="50">
        <v>45526.395868055559</v>
      </c>
      <c r="B39" s="97">
        <v>529</v>
      </c>
      <c r="C39" s="88">
        <v>13.234999999999999</v>
      </c>
      <c r="D39" s="52">
        <v>7001.3149999999996</v>
      </c>
      <c r="E39" s="53" t="s">
        <v>20</v>
      </c>
    </row>
    <row r="40" spans="1:5">
      <c r="A40" s="50">
        <v>45526.395925925928</v>
      </c>
      <c r="B40" s="97">
        <v>475</v>
      </c>
      <c r="C40" s="88">
        <v>13.19</v>
      </c>
      <c r="D40" s="52">
        <v>6265.25</v>
      </c>
      <c r="E40" s="53" t="s">
        <v>9</v>
      </c>
    </row>
    <row r="41" spans="1:5">
      <c r="A41" s="50">
        <v>45526.395925925928</v>
      </c>
      <c r="B41" s="97">
        <v>504</v>
      </c>
      <c r="C41" s="88">
        <v>13.195</v>
      </c>
      <c r="D41" s="52">
        <v>6650.28</v>
      </c>
      <c r="E41" s="53" t="s">
        <v>9</v>
      </c>
    </row>
    <row r="42" spans="1:5">
      <c r="A42" s="50">
        <v>45526.399988425925</v>
      </c>
      <c r="B42" s="97">
        <v>495</v>
      </c>
      <c r="C42" s="88">
        <v>13.2</v>
      </c>
      <c r="D42" s="52">
        <v>6534</v>
      </c>
      <c r="E42" s="53" t="s">
        <v>9</v>
      </c>
    </row>
    <row r="43" spans="1:5">
      <c r="A43" s="50">
        <v>45526.400000000001</v>
      </c>
      <c r="B43" s="97">
        <v>489</v>
      </c>
      <c r="C43" s="88">
        <v>13.19</v>
      </c>
      <c r="D43" s="52">
        <v>6449.91</v>
      </c>
      <c r="E43" s="53" t="s">
        <v>9</v>
      </c>
    </row>
    <row r="44" spans="1:5">
      <c r="A44" s="50">
        <v>45526.402106481481</v>
      </c>
      <c r="B44" s="97">
        <v>485</v>
      </c>
      <c r="C44" s="88">
        <v>13.16</v>
      </c>
      <c r="D44" s="52">
        <v>6382.6</v>
      </c>
      <c r="E44" s="53" t="s">
        <v>9</v>
      </c>
    </row>
    <row r="45" spans="1:5">
      <c r="A45" s="50">
        <v>45526.402106481481</v>
      </c>
      <c r="B45" s="97">
        <v>211</v>
      </c>
      <c r="C45" s="88">
        <v>13.16</v>
      </c>
      <c r="D45" s="52">
        <v>2776.76</v>
      </c>
      <c r="E45" s="53" t="s">
        <v>9</v>
      </c>
    </row>
    <row r="46" spans="1:5">
      <c r="A46" s="50">
        <v>45526.402141203704</v>
      </c>
      <c r="B46" s="97">
        <v>7</v>
      </c>
      <c r="C46" s="88">
        <v>13.15</v>
      </c>
      <c r="D46" s="52">
        <v>92.05</v>
      </c>
      <c r="E46" s="53" t="s">
        <v>9</v>
      </c>
    </row>
    <row r="47" spans="1:5">
      <c r="A47" s="50">
        <v>45526.402141203704</v>
      </c>
      <c r="B47" s="97">
        <v>13</v>
      </c>
      <c r="C47" s="88">
        <v>13.15</v>
      </c>
      <c r="D47" s="52">
        <v>170.95000000000002</v>
      </c>
      <c r="E47" s="53" t="s">
        <v>9</v>
      </c>
    </row>
    <row r="48" spans="1:5">
      <c r="A48" s="50">
        <v>45526.403090277781</v>
      </c>
      <c r="B48" s="97">
        <v>462</v>
      </c>
      <c r="C48" s="88">
        <v>13.16</v>
      </c>
      <c r="D48" s="52">
        <v>6079.92</v>
      </c>
      <c r="E48" s="53" t="s">
        <v>9</v>
      </c>
    </row>
    <row r="49" spans="1:5">
      <c r="A49" s="50">
        <v>45526.405729166669</v>
      </c>
      <c r="B49" s="97">
        <v>465</v>
      </c>
      <c r="C49" s="88">
        <v>13.17</v>
      </c>
      <c r="D49" s="52">
        <v>6124.05</v>
      </c>
      <c r="E49" s="53" t="s">
        <v>9</v>
      </c>
    </row>
    <row r="50" spans="1:5">
      <c r="A50" s="50">
        <v>45526.406793981485</v>
      </c>
      <c r="B50" s="97">
        <v>522</v>
      </c>
      <c r="C50" s="88">
        <v>13.17</v>
      </c>
      <c r="D50" s="52">
        <v>6874.74</v>
      </c>
      <c r="E50" s="53" t="s">
        <v>9</v>
      </c>
    </row>
    <row r="51" spans="1:5">
      <c r="A51" s="50">
        <v>45526.40766203704</v>
      </c>
      <c r="B51" s="97">
        <v>585</v>
      </c>
      <c r="C51" s="88">
        <v>13.16</v>
      </c>
      <c r="D51" s="52">
        <v>7698.6</v>
      </c>
      <c r="E51" s="53" t="s">
        <v>9</v>
      </c>
    </row>
    <row r="52" spans="1:5">
      <c r="A52" s="50">
        <v>45526.40766203704</v>
      </c>
      <c r="B52" s="97">
        <v>388</v>
      </c>
      <c r="C52" s="88">
        <v>13.16</v>
      </c>
      <c r="D52" s="52">
        <v>5106.08</v>
      </c>
      <c r="E52" s="53" t="s">
        <v>9</v>
      </c>
    </row>
    <row r="53" spans="1:5">
      <c r="A53" s="50">
        <v>45526.40766203704</v>
      </c>
      <c r="B53" s="97">
        <v>536</v>
      </c>
      <c r="C53" s="88">
        <v>13.17</v>
      </c>
      <c r="D53" s="52">
        <v>7059.12</v>
      </c>
      <c r="E53" s="53" t="s">
        <v>9</v>
      </c>
    </row>
    <row r="54" spans="1:5">
      <c r="A54" s="50">
        <v>45526.412268518521</v>
      </c>
      <c r="B54" s="97">
        <v>7</v>
      </c>
      <c r="C54" s="88">
        <v>13.195</v>
      </c>
      <c r="D54" s="52">
        <v>92.365000000000009</v>
      </c>
      <c r="E54" s="53" t="s">
        <v>9</v>
      </c>
    </row>
    <row r="55" spans="1:5">
      <c r="A55" s="50">
        <v>45526.412268518521</v>
      </c>
      <c r="B55" s="97">
        <v>7</v>
      </c>
      <c r="C55" s="88">
        <v>13.195</v>
      </c>
      <c r="D55" s="52">
        <v>92.365000000000009</v>
      </c>
      <c r="E55" s="53" t="s">
        <v>9</v>
      </c>
    </row>
    <row r="56" spans="1:5">
      <c r="A56" s="50">
        <v>45526.412268518521</v>
      </c>
      <c r="B56" s="97">
        <v>812</v>
      </c>
      <c r="C56" s="88">
        <v>13.195</v>
      </c>
      <c r="D56" s="52">
        <v>10714.34</v>
      </c>
      <c r="E56" s="53" t="s">
        <v>9</v>
      </c>
    </row>
    <row r="57" spans="1:5">
      <c r="A57" s="50">
        <v>45526.412268518521</v>
      </c>
      <c r="B57" s="97">
        <v>12</v>
      </c>
      <c r="C57" s="88">
        <v>13.195</v>
      </c>
      <c r="D57" s="52">
        <v>158.34</v>
      </c>
      <c r="E57" s="53" t="s">
        <v>9</v>
      </c>
    </row>
    <row r="58" spans="1:5">
      <c r="A58" s="50">
        <v>45526.412268518521</v>
      </c>
      <c r="B58" s="97">
        <v>17</v>
      </c>
      <c r="C58" s="88">
        <v>13.195</v>
      </c>
      <c r="D58" s="52">
        <v>224.315</v>
      </c>
      <c r="E58" s="53" t="s">
        <v>9</v>
      </c>
    </row>
    <row r="59" spans="1:5">
      <c r="A59" s="50">
        <v>45526.412326388891</v>
      </c>
      <c r="B59" s="97">
        <v>141</v>
      </c>
      <c r="C59" s="88">
        <v>13.195</v>
      </c>
      <c r="D59" s="52">
        <v>1860.4950000000001</v>
      </c>
      <c r="E59" s="53" t="s">
        <v>9</v>
      </c>
    </row>
    <row r="60" spans="1:5">
      <c r="A60" s="50">
        <v>45526.412939814814</v>
      </c>
      <c r="B60" s="97">
        <v>366</v>
      </c>
      <c r="C60" s="88">
        <v>13.19</v>
      </c>
      <c r="D60" s="52">
        <v>4827.54</v>
      </c>
      <c r="E60" s="53" t="s">
        <v>9</v>
      </c>
    </row>
    <row r="61" spans="1:5">
      <c r="A61" s="50">
        <v>45526.412939814814</v>
      </c>
      <c r="B61" s="97">
        <v>161</v>
      </c>
      <c r="C61" s="88">
        <v>13.19</v>
      </c>
      <c r="D61" s="52">
        <v>2123.59</v>
      </c>
      <c r="E61" s="53" t="s">
        <v>9</v>
      </c>
    </row>
    <row r="62" spans="1:5">
      <c r="A62" s="50">
        <v>45526.413877314815</v>
      </c>
      <c r="B62" s="97">
        <v>481</v>
      </c>
      <c r="C62" s="88">
        <v>13.17</v>
      </c>
      <c r="D62" s="52">
        <v>6334.7699999999995</v>
      </c>
      <c r="E62" s="53" t="s">
        <v>20</v>
      </c>
    </row>
    <row r="63" spans="1:5">
      <c r="A63" s="50">
        <v>45526.414097222223</v>
      </c>
      <c r="B63" s="97">
        <v>90</v>
      </c>
      <c r="C63" s="88">
        <v>13.18</v>
      </c>
      <c r="D63" s="52">
        <v>1186.2</v>
      </c>
      <c r="E63" s="53" t="s">
        <v>9</v>
      </c>
    </row>
    <row r="64" spans="1:5">
      <c r="A64" s="50">
        <v>45526.414097222223</v>
      </c>
      <c r="B64" s="97">
        <v>106</v>
      </c>
      <c r="C64" s="88">
        <v>13.18</v>
      </c>
      <c r="D64" s="52">
        <v>1397.08</v>
      </c>
      <c r="E64" s="53" t="s">
        <v>9</v>
      </c>
    </row>
    <row r="65" spans="1:5">
      <c r="A65" s="50">
        <v>45526.414490740739</v>
      </c>
      <c r="B65" s="97">
        <v>467</v>
      </c>
      <c r="C65" s="88">
        <v>13.18</v>
      </c>
      <c r="D65" s="52">
        <v>6155.0599999999995</v>
      </c>
      <c r="E65" s="53" t="s">
        <v>9</v>
      </c>
    </row>
    <row r="66" spans="1:5">
      <c r="A66" s="50">
        <v>45526.415486111109</v>
      </c>
      <c r="B66" s="97">
        <v>204</v>
      </c>
      <c r="C66" s="88">
        <v>13.18</v>
      </c>
      <c r="D66" s="52">
        <v>2688.72</v>
      </c>
      <c r="E66" s="53" t="s">
        <v>9</v>
      </c>
    </row>
    <row r="67" spans="1:5">
      <c r="A67" s="50">
        <v>45526.415486111109</v>
      </c>
      <c r="B67" s="97">
        <v>90</v>
      </c>
      <c r="C67" s="88">
        <v>13.18</v>
      </c>
      <c r="D67" s="52">
        <v>1186.2</v>
      </c>
      <c r="E67" s="53" t="s">
        <v>9</v>
      </c>
    </row>
    <row r="68" spans="1:5">
      <c r="A68" s="50">
        <v>45526.415486111109</v>
      </c>
      <c r="B68" s="97">
        <v>100</v>
      </c>
      <c r="C68" s="88">
        <v>13.18</v>
      </c>
      <c r="D68" s="52">
        <v>1318</v>
      </c>
      <c r="E68" s="53" t="s">
        <v>9</v>
      </c>
    </row>
    <row r="69" spans="1:5">
      <c r="A69" s="50">
        <v>45526.415486111109</v>
      </c>
      <c r="B69" s="97">
        <v>93</v>
      </c>
      <c r="C69" s="88">
        <v>13.18</v>
      </c>
      <c r="D69" s="52">
        <v>1225.74</v>
      </c>
      <c r="E69" s="53" t="s">
        <v>9</v>
      </c>
    </row>
    <row r="70" spans="1:5">
      <c r="A70" s="50">
        <v>45526.416516203702</v>
      </c>
      <c r="B70" s="97">
        <v>503</v>
      </c>
      <c r="C70" s="88">
        <v>13.18</v>
      </c>
      <c r="D70" s="52">
        <v>6629.54</v>
      </c>
      <c r="E70" s="53" t="s">
        <v>9</v>
      </c>
    </row>
    <row r="71" spans="1:5">
      <c r="A71" s="50">
        <v>45526.418692129628</v>
      </c>
      <c r="B71" s="97">
        <v>484</v>
      </c>
      <c r="C71" s="88">
        <v>13.205</v>
      </c>
      <c r="D71" s="52">
        <v>6391.22</v>
      </c>
      <c r="E71" s="53" t="s">
        <v>9</v>
      </c>
    </row>
    <row r="72" spans="1:5">
      <c r="A72" s="50">
        <v>45526.418692129628</v>
      </c>
      <c r="B72" s="97">
        <v>500</v>
      </c>
      <c r="C72" s="88">
        <v>13.205</v>
      </c>
      <c r="D72" s="52">
        <v>6602.5</v>
      </c>
      <c r="E72" s="53" t="s">
        <v>9</v>
      </c>
    </row>
    <row r="73" spans="1:5">
      <c r="A73" s="50">
        <v>45526.418703703705</v>
      </c>
      <c r="B73" s="97">
        <v>390</v>
      </c>
      <c r="C73" s="88">
        <v>13.185</v>
      </c>
      <c r="D73" s="52">
        <v>5142.1500000000005</v>
      </c>
      <c r="E73" s="53" t="s">
        <v>9</v>
      </c>
    </row>
    <row r="74" spans="1:5">
      <c r="A74" s="50">
        <v>45526.418703703705</v>
      </c>
      <c r="B74" s="97">
        <v>219</v>
      </c>
      <c r="C74" s="88">
        <v>13.185</v>
      </c>
      <c r="D74" s="52">
        <v>2887.5150000000003</v>
      </c>
      <c r="E74" s="53" t="s">
        <v>9</v>
      </c>
    </row>
    <row r="75" spans="1:5">
      <c r="A75" s="50">
        <v>45526.418703703705</v>
      </c>
      <c r="B75" s="97">
        <v>219</v>
      </c>
      <c r="C75" s="88">
        <v>13.185</v>
      </c>
      <c r="D75" s="52">
        <v>2887.5150000000003</v>
      </c>
      <c r="E75" s="53" t="s">
        <v>9</v>
      </c>
    </row>
    <row r="76" spans="1:5">
      <c r="A76" s="50">
        <v>45526.418703703705</v>
      </c>
      <c r="B76" s="97">
        <v>390</v>
      </c>
      <c r="C76" s="88">
        <v>13.185</v>
      </c>
      <c r="D76" s="52">
        <v>5142.1500000000005</v>
      </c>
      <c r="E76" s="53" t="s">
        <v>9</v>
      </c>
    </row>
    <row r="77" spans="1:5">
      <c r="A77" s="50">
        <v>45526.418703703705</v>
      </c>
      <c r="B77" s="97">
        <v>483</v>
      </c>
      <c r="C77" s="88">
        <v>13.19</v>
      </c>
      <c r="D77" s="52">
        <v>6370.7699999999995</v>
      </c>
      <c r="E77" s="53" t="s">
        <v>17</v>
      </c>
    </row>
    <row r="78" spans="1:5">
      <c r="A78" s="50">
        <v>45526.418703703705</v>
      </c>
      <c r="B78" s="97">
        <v>11</v>
      </c>
      <c r="C78" s="88">
        <v>13.19</v>
      </c>
      <c r="D78" s="52">
        <v>145.09</v>
      </c>
      <c r="E78" s="53" t="s">
        <v>17</v>
      </c>
    </row>
    <row r="79" spans="1:5">
      <c r="A79" s="50">
        <v>45526.418715277781</v>
      </c>
      <c r="B79" s="97">
        <v>91</v>
      </c>
      <c r="C79" s="88">
        <v>13.185</v>
      </c>
      <c r="D79" s="52">
        <v>1199.835</v>
      </c>
      <c r="E79" s="53" t="s">
        <v>9</v>
      </c>
    </row>
    <row r="80" spans="1:5">
      <c r="A80" s="50">
        <v>45526.418715277781</v>
      </c>
      <c r="B80" s="97">
        <v>609</v>
      </c>
      <c r="C80" s="88">
        <v>13.185</v>
      </c>
      <c r="D80" s="52">
        <v>8029.665</v>
      </c>
      <c r="E80" s="53" t="s">
        <v>9</v>
      </c>
    </row>
    <row r="81" spans="1:5">
      <c r="A81" s="50">
        <v>45526.418738425928</v>
      </c>
      <c r="B81" s="97">
        <v>511</v>
      </c>
      <c r="C81" s="88">
        <v>13.17</v>
      </c>
      <c r="D81" s="52">
        <v>6729.87</v>
      </c>
      <c r="E81" s="53" t="s">
        <v>9</v>
      </c>
    </row>
    <row r="82" spans="1:5">
      <c r="A82" s="50">
        <v>45526.418738425928</v>
      </c>
      <c r="B82" s="97">
        <v>468</v>
      </c>
      <c r="C82" s="88">
        <v>13.17</v>
      </c>
      <c r="D82" s="52">
        <v>6163.56</v>
      </c>
      <c r="E82" s="53" t="s">
        <v>9</v>
      </c>
    </row>
    <row r="83" spans="1:5">
      <c r="A83" s="50">
        <v>45526.418749999997</v>
      </c>
      <c r="B83" s="97">
        <v>478</v>
      </c>
      <c r="C83" s="88">
        <v>13.164999999999999</v>
      </c>
      <c r="D83" s="52">
        <v>6292.87</v>
      </c>
      <c r="E83" s="53" t="s">
        <v>9</v>
      </c>
    </row>
    <row r="84" spans="1:5">
      <c r="A84" s="50">
        <v>45526.431747685187</v>
      </c>
      <c r="B84" s="97">
        <v>459</v>
      </c>
      <c r="C84" s="88">
        <v>13.365</v>
      </c>
      <c r="D84" s="52">
        <v>6134.5349999999999</v>
      </c>
      <c r="E84" s="53" t="s">
        <v>20</v>
      </c>
    </row>
    <row r="85" spans="1:5">
      <c r="A85" s="50">
        <v>45526.453206018516</v>
      </c>
      <c r="B85" s="97">
        <v>249</v>
      </c>
      <c r="C85" s="88">
        <v>13.324999999999999</v>
      </c>
      <c r="D85" s="52">
        <v>3317.9249999999997</v>
      </c>
      <c r="E85" s="53" t="s">
        <v>20</v>
      </c>
    </row>
    <row r="86" spans="1:5">
      <c r="A86" s="50">
        <v>45526.455266203702</v>
      </c>
      <c r="B86" s="97">
        <v>228</v>
      </c>
      <c r="C86" s="88">
        <v>13.324999999999999</v>
      </c>
      <c r="D86" s="52">
        <v>3038.1</v>
      </c>
      <c r="E86" s="53" t="s">
        <v>20</v>
      </c>
    </row>
    <row r="87" spans="1:5">
      <c r="A87" s="50">
        <v>45526.463692129626</v>
      </c>
      <c r="B87" s="97">
        <v>522</v>
      </c>
      <c r="C87" s="88">
        <v>13.365</v>
      </c>
      <c r="D87" s="52">
        <v>6976.53</v>
      </c>
      <c r="E87" s="53" t="s">
        <v>17</v>
      </c>
    </row>
    <row r="88" spans="1:5">
      <c r="A88" s="50">
        <v>45526.468668981484</v>
      </c>
      <c r="B88" s="97">
        <v>467</v>
      </c>
      <c r="C88" s="88">
        <v>13.38</v>
      </c>
      <c r="D88" s="52">
        <v>6248.46</v>
      </c>
      <c r="E88" s="53" t="s">
        <v>17</v>
      </c>
    </row>
    <row r="89" spans="1:5">
      <c r="A89" s="50">
        <v>45526.469733796293</v>
      </c>
      <c r="B89" s="97">
        <v>204</v>
      </c>
      <c r="C89" s="88">
        <v>13.395</v>
      </c>
      <c r="D89" s="52">
        <v>2732.58</v>
      </c>
      <c r="E89" s="53" t="s">
        <v>20</v>
      </c>
    </row>
    <row r="90" spans="1:5">
      <c r="A90" s="50">
        <v>45526.469733796293</v>
      </c>
      <c r="B90" s="97">
        <v>320</v>
      </c>
      <c r="C90" s="88">
        <v>13.395</v>
      </c>
      <c r="D90" s="52">
        <v>4286.3999999999996</v>
      </c>
      <c r="E90" s="53" t="s">
        <v>20</v>
      </c>
    </row>
    <row r="91" spans="1:5">
      <c r="A91" s="50">
        <v>45526.480219907404</v>
      </c>
      <c r="B91" s="97">
        <v>490</v>
      </c>
      <c r="C91" s="88">
        <v>13.404999999999999</v>
      </c>
      <c r="D91" s="52">
        <v>6568.45</v>
      </c>
      <c r="E91" s="53" t="s">
        <v>17</v>
      </c>
    </row>
    <row r="92" spans="1:5">
      <c r="A92" s="50">
        <v>45526.483113425929</v>
      </c>
      <c r="B92" s="97">
        <v>357</v>
      </c>
      <c r="C92" s="88">
        <v>13.395</v>
      </c>
      <c r="D92" s="52">
        <v>4782.0149999999994</v>
      </c>
      <c r="E92" s="53" t="s">
        <v>20</v>
      </c>
    </row>
    <row r="93" spans="1:5">
      <c r="A93" s="50">
        <v>45526.489039351851</v>
      </c>
      <c r="B93" s="97">
        <v>209</v>
      </c>
      <c r="C93" s="88">
        <v>13.385</v>
      </c>
      <c r="D93" s="52">
        <v>2797.4650000000001</v>
      </c>
      <c r="E93" s="53" t="s">
        <v>17</v>
      </c>
    </row>
    <row r="94" spans="1:5">
      <c r="A94" s="50">
        <v>45526.489039351851</v>
      </c>
      <c r="B94" s="97">
        <v>32</v>
      </c>
      <c r="C94" s="88">
        <v>13.385</v>
      </c>
      <c r="D94" s="52">
        <v>428.32</v>
      </c>
      <c r="E94" s="53" t="s">
        <v>17</v>
      </c>
    </row>
    <row r="95" spans="1:5">
      <c r="A95" s="50">
        <v>45526.494525462964</v>
      </c>
      <c r="B95" s="97">
        <v>520</v>
      </c>
      <c r="C95" s="88">
        <v>13.37</v>
      </c>
      <c r="D95" s="52">
        <v>6952.4</v>
      </c>
      <c r="E95" s="53" t="s">
        <v>9</v>
      </c>
    </row>
    <row r="96" spans="1:5">
      <c r="A96" s="50">
        <v>45526.496111111112</v>
      </c>
      <c r="B96" s="97">
        <v>209</v>
      </c>
      <c r="C96" s="88">
        <v>13.365</v>
      </c>
      <c r="D96" s="52">
        <v>2793.2849999999999</v>
      </c>
      <c r="E96" s="53" t="s">
        <v>17</v>
      </c>
    </row>
    <row r="97" spans="1:5">
      <c r="A97" s="50">
        <v>45526.512071759258</v>
      </c>
      <c r="B97" s="97">
        <v>328</v>
      </c>
      <c r="C97" s="88">
        <v>13.4</v>
      </c>
      <c r="D97" s="52">
        <v>4395.2</v>
      </c>
      <c r="E97" s="53" t="s">
        <v>17</v>
      </c>
    </row>
    <row r="98" spans="1:5">
      <c r="A98" s="50">
        <v>45526.512071759258</v>
      </c>
      <c r="B98" s="97">
        <v>47</v>
      </c>
      <c r="C98" s="88">
        <v>13.4</v>
      </c>
      <c r="D98" s="52">
        <v>629.80000000000007</v>
      </c>
      <c r="E98" s="53" t="s">
        <v>17</v>
      </c>
    </row>
    <row r="99" spans="1:5">
      <c r="A99" s="50">
        <v>45526.515486111108</v>
      </c>
      <c r="B99" s="97">
        <v>561</v>
      </c>
      <c r="C99" s="88">
        <v>13.404999999999999</v>
      </c>
      <c r="D99" s="52">
        <v>7520.2049999999999</v>
      </c>
      <c r="E99" s="53" t="s">
        <v>9</v>
      </c>
    </row>
    <row r="100" spans="1:5">
      <c r="A100" s="50">
        <v>45526.518333333333</v>
      </c>
      <c r="B100" s="97">
        <v>163</v>
      </c>
      <c r="C100" s="88">
        <v>13.395</v>
      </c>
      <c r="D100" s="52">
        <v>2183.3849999999998</v>
      </c>
      <c r="E100" s="53" t="s">
        <v>9</v>
      </c>
    </row>
    <row r="101" spans="1:5">
      <c r="A101" s="50">
        <v>45526.518333333333</v>
      </c>
      <c r="B101" s="97">
        <v>594</v>
      </c>
      <c r="C101" s="88">
        <v>13.4</v>
      </c>
      <c r="D101" s="52">
        <v>7959.6</v>
      </c>
      <c r="E101" s="53" t="s">
        <v>9</v>
      </c>
    </row>
    <row r="102" spans="1:5">
      <c r="A102" s="50">
        <v>45526.518333333333</v>
      </c>
      <c r="B102" s="97">
        <v>451</v>
      </c>
      <c r="C102" s="88">
        <v>13.404999999999999</v>
      </c>
      <c r="D102" s="52">
        <v>6045.6549999999997</v>
      </c>
      <c r="E102" s="53" t="s">
        <v>20</v>
      </c>
    </row>
    <row r="103" spans="1:5">
      <c r="A103" s="50">
        <v>45526.520324074074</v>
      </c>
      <c r="B103" s="97">
        <v>579</v>
      </c>
      <c r="C103" s="88">
        <v>13.404999999999999</v>
      </c>
      <c r="D103" s="52">
        <v>7761.4949999999999</v>
      </c>
      <c r="E103" s="53" t="s">
        <v>9</v>
      </c>
    </row>
    <row r="104" spans="1:5">
      <c r="A104" s="50">
        <v>45526.520636574074</v>
      </c>
      <c r="B104" s="97">
        <v>611</v>
      </c>
      <c r="C104" s="88">
        <v>13.39</v>
      </c>
      <c r="D104" s="52">
        <v>8181.29</v>
      </c>
      <c r="E104" s="53" t="s">
        <v>9</v>
      </c>
    </row>
    <row r="105" spans="1:5">
      <c r="A105" s="50">
        <v>45526.520636574074</v>
      </c>
      <c r="B105" s="97">
        <v>87</v>
      </c>
      <c r="C105" s="88">
        <v>13.4</v>
      </c>
      <c r="D105" s="52">
        <v>1165.8</v>
      </c>
      <c r="E105" s="53" t="s">
        <v>17</v>
      </c>
    </row>
    <row r="106" spans="1:5">
      <c r="A106" s="50">
        <v>45526.524664351855</v>
      </c>
      <c r="B106" s="97">
        <v>600</v>
      </c>
      <c r="C106" s="88">
        <v>13.404999999999999</v>
      </c>
      <c r="D106" s="52">
        <v>8043</v>
      </c>
      <c r="E106" s="53" t="s">
        <v>9</v>
      </c>
    </row>
    <row r="107" spans="1:5">
      <c r="A107" s="50">
        <v>45526.524664351855</v>
      </c>
      <c r="B107" s="97">
        <v>79</v>
      </c>
      <c r="C107" s="88">
        <v>13.404999999999999</v>
      </c>
      <c r="D107" s="52">
        <v>1058.9949999999999</v>
      </c>
      <c r="E107" s="53" t="s">
        <v>9</v>
      </c>
    </row>
    <row r="108" spans="1:5">
      <c r="A108" s="50">
        <v>45526.524664351855</v>
      </c>
      <c r="B108" s="97">
        <v>510</v>
      </c>
      <c r="C108" s="88">
        <v>13.404999999999999</v>
      </c>
      <c r="D108" s="52">
        <v>6836.5499999999993</v>
      </c>
      <c r="E108" s="53" t="s">
        <v>9</v>
      </c>
    </row>
    <row r="109" spans="1:5">
      <c r="A109" s="50">
        <v>45526.524664351855</v>
      </c>
      <c r="B109" s="97">
        <v>448</v>
      </c>
      <c r="C109" s="88">
        <v>13.404999999999999</v>
      </c>
      <c r="D109" s="52">
        <v>6005.44</v>
      </c>
      <c r="E109" s="53" t="s">
        <v>17</v>
      </c>
    </row>
    <row r="110" spans="1:5">
      <c r="A110" s="50">
        <v>45526.525706018518</v>
      </c>
      <c r="B110" s="97">
        <v>12</v>
      </c>
      <c r="C110" s="88">
        <v>13.414999999999999</v>
      </c>
      <c r="D110" s="52">
        <v>160.97999999999999</v>
      </c>
      <c r="E110" s="53" t="s">
        <v>9</v>
      </c>
    </row>
    <row r="111" spans="1:5">
      <c r="A111" s="50">
        <v>45526.528217592589</v>
      </c>
      <c r="B111" s="97">
        <v>902</v>
      </c>
      <c r="C111" s="88">
        <v>13.44</v>
      </c>
      <c r="D111" s="52">
        <v>12122.88</v>
      </c>
      <c r="E111" s="53" t="s">
        <v>9</v>
      </c>
    </row>
    <row r="112" spans="1:5">
      <c r="A112" s="50">
        <v>45526.531412037039</v>
      </c>
      <c r="B112" s="97">
        <v>487</v>
      </c>
      <c r="C112" s="88">
        <v>13.445</v>
      </c>
      <c r="D112" s="52">
        <v>6547.7150000000001</v>
      </c>
      <c r="E112" s="53" t="s">
        <v>9</v>
      </c>
    </row>
    <row r="113" spans="1:5">
      <c r="A113" s="50">
        <v>45526.531412037039</v>
      </c>
      <c r="B113" s="97">
        <v>50</v>
      </c>
      <c r="C113" s="88">
        <v>13.445</v>
      </c>
      <c r="D113" s="52">
        <v>672.25</v>
      </c>
      <c r="E113" s="53" t="s">
        <v>9</v>
      </c>
    </row>
    <row r="114" spans="1:5">
      <c r="A114" s="50">
        <v>45526.534409722219</v>
      </c>
      <c r="B114" s="97">
        <v>548</v>
      </c>
      <c r="C114" s="88">
        <v>13.43</v>
      </c>
      <c r="D114" s="52">
        <v>7359.6399999999994</v>
      </c>
      <c r="E114" s="53" t="s">
        <v>9</v>
      </c>
    </row>
    <row r="115" spans="1:5">
      <c r="A115" s="50">
        <v>45526.535844907405</v>
      </c>
      <c r="B115" s="97">
        <v>166</v>
      </c>
      <c r="C115" s="88">
        <v>13.425000000000001</v>
      </c>
      <c r="D115" s="52">
        <v>2228.5500000000002</v>
      </c>
      <c r="E115" s="53" t="s">
        <v>20</v>
      </c>
    </row>
    <row r="116" spans="1:5">
      <c r="A116" s="50">
        <v>45526.535856481481</v>
      </c>
      <c r="B116" s="97">
        <v>345</v>
      </c>
      <c r="C116" s="88">
        <v>13.42</v>
      </c>
      <c r="D116" s="52">
        <v>4629.8999999999996</v>
      </c>
      <c r="E116" s="53" t="s">
        <v>17</v>
      </c>
    </row>
    <row r="117" spans="1:5">
      <c r="A117" s="50">
        <v>45526.536516203705</v>
      </c>
      <c r="B117" s="97">
        <v>176</v>
      </c>
      <c r="C117" s="88">
        <v>13.42</v>
      </c>
      <c r="D117" s="52">
        <v>2361.92</v>
      </c>
      <c r="E117" s="53" t="s">
        <v>17</v>
      </c>
    </row>
    <row r="118" spans="1:5">
      <c r="A118" s="50">
        <v>45526.539212962962</v>
      </c>
      <c r="B118" s="97">
        <v>438</v>
      </c>
      <c r="C118" s="88">
        <v>13.43</v>
      </c>
      <c r="D118" s="52">
        <v>5882.34</v>
      </c>
      <c r="E118" s="53" t="s">
        <v>9</v>
      </c>
    </row>
    <row r="119" spans="1:5">
      <c r="A119" s="50">
        <v>45526.539212962962</v>
      </c>
      <c r="B119" s="97">
        <v>50</v>
      </c>
      <c r="C119" s="88">
        <v>13.43</v>
      </c>
      <c r="D119" s="52">
        <v>671.5</v>
      </c>
      <c r="E119" s="53" t="s">
        <v>9</v>
      </c>
    </row>
    <row r="120" spans="1:5">
      <c r="A120" s="50">
        <v>45526.54173611111</v>
      </c>
      <c r="B120" s="97">
        <v>452</v>
      </c>
      <c r="C120" s="88">
        <v>13.42</v>
      </c>
      <c r="D120" s="52">
        <v>6065.84</v>
      </c>
      <c r="E120" s="53" t="s">
        <v>9</v>
      </c>
    </row>
    <row r="121" spans="1:5">
      <c r="A121" s="50">
        <v>45526.55232638889</v>
      </c>
      <c r="B121" s="97">
        <v>241</v>
      </c>
      <c r="C121" s="88">
        <v>13.44</v>
      </c>
      <c r="D121" s="52">
        <v>3239.04</v>
      </c>
      <c r="E121" s="53" t="s">
        <v>17</v>
      </c>
    </row>
    <row r="122" spans="1:5">
      <c r="A122" s="50">
        <v>45526.555960648147</v>
      </c>
      <c r="B122" s="97">
        <v>469</v>
      </c>
      <c r="C122" s="88">
        <v>13.46</v>
      </c>
      <c r="D122" s="52">
        <v>6312.7400000000007</v>
      </c>
      <c r="E122" s="53" t="s">
        <v>9</v>
      </c>
    </row>
    <row r="123" spans="1:5">
      <c r="A123" s="50">
        <v>45526.555960648147</v>
      </c>
      <c r="B123" s="97">
        <v>453</v>
      </c>
      <c r="C123" s="88">
        <v>13.46</v>
      </c>
      <c r="D123" s="52">
        <v>6097.38</v>
      </c>
      <c r="E123" s="53" t="s">
        <v>20</v>
      </c>
    </row>
    <row r="124" spans="1:5">
      <c r="A124" s="50">
        <v>45526.558472222219</v>
      </c>
      <c r="B124" s="97">
        <v>440</v>
      </c>
      <c r="C124" s="88">
        <v>13.46</v>
      </c>
      <c r="D124" s="52">
        <v>5922.4000000000005</v>
      </c>
      <c r="E124" s="53" t="s">
        <v>17</v>
      </c>
    </row>
    <row r="125" spans="1:5">
      <c r="A125" s="50">
        <v>45526.558854166666</v>
      </c>
      <c r="B125" s="97">
        <v>31</v>
      </c>
      <c r="C125" s="88">
        <v>13.465</v>
      </c>
      <c r="D125" s="52">
        <v>417.41500000000002</v>
      </c>
      <c r="E125" s="53" t="s">
        <v>9</v>
      </c>
    </row>
    <row r="126" spans="1:5">
      <c r="A126" s="50">
        <v>45526.558854166666</v>
      </c>
      <c r="B126" s="97">
        <v>500</v>
      </c>
      <c r="C126" s="88">
        <v>13.465</v>
      </c>
      <c r="D126" s="52">
        <v>6732.5</v>
      </c>
      <c r="E126" s="53" t="s">
        <v>9</v>
      </c>
    </row>
    <row r="127" spans="1:5">
      <c r="A127" s="50">
        <v>45526.559803240743</v>
      </c>
      <c r="B127" s="97">
        <v>346</v>
      </c>
      <c r="C127" s="88">
        <v>13.465</v>
      </c>
      <c r="D127" s="52">
        <v>4658.8900000000003</v>
      </c>
      <c r="E127" s="53" t="s">
        <v>9</v>
      </c>
    </row>
    <row r="128" spans="1:5">
      <c r="A128" s="50">
        <v>45526.559803240743</v>
      </c>
      <c r="B128" s="97">
        <v>117</v>
      </c>
      <c r="C128" s="88">
        <v>13.465</v>
      </c>
      <c r="D128" s="52">
        <v>1575.405</v>
      </c>
      <c r="E128" s="53" t="s">
        <v>9</v>
      </c>
    </row>
    <row r="129" spans="1:5">
      <c r="A129" s="50">
        <v>45526.560347222221</v>
      </c>
      <c r="B129" s="97">
        <v>605</v>
      </c>
      <c r="C129" s="88">
        <v>13.46</v>
      </c>
      <c r="D129" s="52">
        <v>8143.3</v>
      </c>
      <c r="E129" s="53" t="s">
        <v>9</v>
      </c>
    </row>
    <row r="130" spans="1:5">
      <c r="A130" s="50">
        <v>45526.563125000001</v>
      </c>
      <c r="B130" s="97">
        <v>1091</v>
      </c>
      <c r="C130" s="88">
        <v>13.47</v>
      </c>
      <c r="D130" s="52">
        <v>14695.77</v>
      </c>
      <c r="E130" s="53" t="s">
        <v>9</v>
      </c>
    </row>
    <row r="131" spans="1:5">
      <c r="A131" s="50">
        <v>45526.563125000001</v>
      </c>
      <c r="B131" s="97">
        <v>483</v>
      </c>
      <c r="C131" s="88">
        <v>13.475</v>
      </c>
      <c r="D131" s="52">
        <v>6508.4250000000002</v>
      </c>
      <c r="E131" s="53" t="s">
        <v>9</v>
      </c>
    </row>
    <row r="132" spans="1:5">
      <c r="A132" s="50">
        <v>45526.566932870373</v>
      </c>
      <c r="B132" s="97">
        <v>90</v>
      </c>
      <c r="C132" s="88">
        <v>13.49</v>
      </c>
      <c r="D132" s="52">
        <v>1214.0999999999999</v>
      </c>
      <c r="E132" s="53" t="s">
        <v>9</v>
      </c>
    </row>
    <row r="133" spans="1:5">
      <c r="A133" s="50">
        <v>45526.566979166666</v>
      </c>
      <c r="B133" s="97">
        <v>377</v>
      </c>
      <c r="C133" s="88">
        <v>13.48</v>
      </c>
      <c r="D133" s="52">
        <v>5081.96</v>
      </c>
      <c r="E133" s="53" t="s">
        <v>17</v>
      </c>
    </row>
    <row r="134" spans="1:5">
      <c r="A134" s="50">
        <v>45526.567303240743</v>
      </c>
      <c r="B134" s="97">
        <v>90</v>
      </c>
      <c r="C134" s="88">
        <v>13.49</v>
      </c>
      <c r="D134" s="52">
        <v>1214.0999999999999</v>
      </c>
      <c r="E134" s="53" t="s">
        <v>9</v>
      </c>
    </row>
    <row r="135" spans="1:5">
      <c r="A135" s="50">
        <v>45526.567453703705</v>
      </c>
      <c r="B135" s="97">
        <v>381</v>
      </c>
      <c r="C135" s="88">
        <v>13.49</v>
      </c>
      <c r="D135" s="52">
        <v>5139.6900000000005</v>
      </c>
      <c r="E135" s="53" t="s">
        <v>9</v>
      </c>
    </row>
    <row r="136" spans="1:5">
      <c r="A136" s="50">
        <v>45526.567453703705</v>
      </c>
      <c r="B136" s="97">
        <v>90</v>
      </c>
      <c r="C136" s="88">
        <v>13.49</v>
      </c>
      <c r="D136" s="52">
        <v>1214.0999999999999</v>
      </c>
      <c r="E136" s="53" t="s">
        <v>9</v>
      </c>
    </row>
    <row r="137" spans="1:5">
      <c r="A137" s="50">
        <v>45526.568622685183</v>
      </c>
      <c r="B137" s="97">
        <v>300</v>
      </c>
      <c r="C137" s="88">
        <v>13.49</v>
      </c>
      <c r="D137" s="52">
        <v>4047</v>
      </c>
      <c r="E137" s="53" t="s">
        <v>9</v>
      </c>
    </row>
    <row r="138" spans="1:5">
      <c r="A138" s="50">
        <v>45526.5703125</v>
      </c>
      <c r="B138" s="97">
        <v>537</v>
      </c>
      <c r="C138" s="88">
        <v>13.494999999999999</v>
      </c>
      <c r="D138" s="52">
        <v>7246.8149999999996</v>
      </c>
      <c r="E138" s="53" t="s">
        <v>9</v>
      </c>
    </row>
    <row r="139" spans="1:5">
      <c r="A139" s="50">
        <v>45526.571388888886</v>
      </c>
      <c r="B139" s="97">
        <v>490</v>
      </c>
      <c r="C139" s="88">
        <v>13.49</v>
      </c>
      <c r="D139" s="52">
        <v>6610.1</v>
      </c>
      <c r="E139" s="53" t="s">
        <v>9</v>
      </c>
    </row>
    <row r="140" spans="1:5">
      <c r="A140" s="50">
        <v>45526.572453703702</v>
      </c>
      <c r="B140" s="97">
        <v>534</v>
      </c>
      <c r="C140" s="88">
        <v>13.47</v>
      </c>
      <c r="D140" s="52">
        <v>7192.9800000000005</v>
      </c>
      <c r="E140" s="53" t="s">
        <v>9</v>
      </c>
    </row>
    <row r="141" spans="1:5">
      <c r="A141" s="50">
        <v>45526.572453703702</v>
      </c>
      <c r="B141" s="97">
        <v>80</v>
      </c>
      <c r="C141" s="88">
        <v>13.48</v>
      </c>
      <c r="D141" s="52">
        <v>1078.4000000000001</v>
      </c>
      <c r="E141" s="53" t="s">
        <v>17</v>
      </c>
    </row>
    <row r="142" spans="1:5">
      <c r="A142" s="50">
        <v>45526.572604166664</v>
      </c>
      <c r="B142" s="97">
        <v>232</v>
      </c>
      <c r="C142" s="88">
        <v>13.47</v>
      </c>
      <c r="D142" s="52">
        <v>3125.04</v>
      </c>
      <c r="E142" s="53" t="s">
        <v>17</v>
      </c>
    </row>
    <row r="143" spans="1:5">
      <c r="A143" s="50">
        <v>45526.574374999997</v>
      </c>
      <c r="B143" s="97">
        <v>478</v>
      </c>
      <c r="C143" s="88">
        <v>13.46</v>
      </c>
      <c r="D143" s="52">
        <v>6433.88</v>
      </c>
      <c r="E143" s="53" t="s">
        <v>9</v>
      </c>
    </row>
    <row r="144" spans="1:5">
      <c r="A144" s="50">
        <v>45526.574374999997</v>
      </c>
      <c r="B144" s="97">
        <v>285</v>
      </c>
      <c r="C144" s="88">
        <v>13.46</v>
      </c>
      <c r="D144" s="52">
        <v>3836.1000000000004</v>
      </c>
      <c r="E144" s="53" t="s">
        <v>9</v>
      </c>
    </row>
    <row r="145" spans="1:5">
      <c r="A145" s="50">
        <v>45526.574374999997</v>
      </c>
      <c r="B145" s="97">
        <v>252</v>
      </c>
      <c r="C145" s="88">
        <v>13.46</v>
      </c>
      <c r="D145" s="52">
        <v>3391.92</v>
      </c>
      <c r="E145" s="53" t="s">
        <v>9</v>
      </c>
    </row>
    <row r="146" spans="1:5">
      <c r="A146" s="50">
        <v>45526.574374999997</v>
      </c>
      <c r="B146" s="97">
        <v>480</v>
      </c>
      <c r="C146" s="88">
        <v>13.465</v>
      </c>
      <c r="D146" s="52">
        <v>6463.2</v>
      </c>
      <c r="E146" s="53" t="s">
        <v>9</v>
      </c>
    </row>
    <row r="147" spans="1:5">
      <c r="A147" s="50">
        <v>45526.583553240744</v>
      </c>
      <c r="B147" s="97">
        <v>295</v>
      </c>
      <c r="C147" s="88">
        <v>13.44</v>
      </c>
      <c r="D147" s="52">
        <v>3964.7999999999997</v>
      </c>
      <c r="E147" s="53" t="s">
        <v>17</v>
      </c>
    </row>
    <row r="148" spans="1:5">
      <c r="A148" s="50">
        <v>45526.583645833336</v>
      </c>
      <c r="B148" s="97">
        <v>148</v>
      </c>
      <c r="C148" s="88">
        <v>13.44</v>
      </c>
      <c r="D148" s="52">
        <v>1989.12</v>
      </c>
      <c r="E148" s="53" t="s">
        <v>17</v>
      </c>
    </row>
    <row r="149" spans="1:5">
      <c r="A149" s="50">
        <v>45526.585393518515</v>
      </c>
      <c r="B149" s="97">
        <v>496</v>
      </c>
      <c r="C149" s="88">
        <v>13.44</v>
      </c>
      <c r="D149" s="52">
        <v>6666.24</v>
      </c>
      <c r="E149" s="53" t="s">
        <v>9</v>
      </c>
    </row>
    <row r="150" spans="1:5">
      <c r="A150" s="50">
        <v>45526.597488425927</v>
      </c>
      <c r="B150" s="97">
        <v>216</v>
      </c>
      <c r="C150" s="88">
        <v>13.455</v>
      </c>
      <c r="D150" s="52">
        <v>2906.28</v>
      </c>
      <c r="E150" s="53" t="s">
        <v>17</v>
      </c>
    </row>
    <row r="151" spans="1:5">
      <c r="A151" s="50">
        <v>45526.598692129628</v>
      </c>
      <c r="B151" s="97">
        <v>125</v>
      </c>
      <c r="C151" s="88">
        <v>13.45</v>
      </c>
      <c r="D151" s="52">
        <v>1681.25</v>
      </c>
      <c r="E151" s="53" t="s">
        <v>20</v>
      </c>
    </row>
    <row r="152" spans="1:5">
      <c r="A152" s="50">
        <v>45526.604189814818</v>
      </c>
      <c r="B152" s="97">
        <v>458</v>
      </c>
      <c r="C152" s="88">
        <v>13.49</v>
      </c>
      <c r="D152" s="52">
        <v>6178.42</v>
      </c>
      <c r="E152" s="53" t="s">
        <v>17</v>
      </c>
    </row>
    <row r="153" spans="1:5">
      <c r="A153" s="50">
        <v>45526.604687500003</v>
      </c>
      <c r="B153" s="97">
        <v>525</v>
      </c>
      <c r="C153" s="88">
        <v>13.475</v>
      </c>
      <c r="D153" s="52">
        <v>7074.375</v>
      </c>
      <c r="E153" s="53" t="s">
        <v>20</v>
      </c>
    </row>
    <row r="154" spans="1:5">
      <c r="A154" s="50">
        <v>45526.605532407404</v>
      </c>
      <c r="B154" s="97">
        <v>537</v>
      </c>
      <c r="C154" s="88">
        <v>13.48</v>
      </c>
      <c r="D154" s="52">
        <v>7238.76</v>
      </c>
      <c r="E154" s="53" t="s">
        <v>9</v>
      </c>
    </row>
    <row r="155" spans="1:5">
      <c r="A155" s="50">
        <v>45526.607777777775</v>
      </c>
      <c r="B155" s="97">
        <v>842</v>
      </c>
      <c r="C155" s="88">
        <v>13.484999999999999</v>
      </c>
      <c r="D155" s="52">
        <v>11354.369999999999</v>
      </c>
      <c r="E155" s="53" t="s">
        <v>9</v>
      </c>
    </row>
    <row r="156" spans="1:5">
      <c r="A156" s="50">
        <v>45526.609317129631</v>
      </c>
      <c r="B156" s="97">
        <v>449</v>
      </c>
      <c r="C156" s="88">
        <v>13.47</v>
      </c>
      <c r="D156" s="52">
        <v>6048.0300000000007</v>
      </c>
      <c r="E156" s="53" t="s">
        <v>9</v>
      </c>
    </row>
    <row r="157" spans="1:5">
      <c r="A157" s="50">
        <v>45526.609317129631</v>
      </c>
      <c r="B157" s="97">
        <v>88</v>
      </c>
      <c r="C157" s="88">
        <v>13.47</v>
      </c>
      <c r="D157" s="52">
        <v>1185.3600000000001</v>
      </c>
      <c r="E157" s="53" t="s">
        <v>9</v>
      </c>
    </row>
    <row r="158" spans="1:5">
      <c r="A158" s="50">
        <v>45526.609317129631</v>
      </c>
      <c r="B158" s="97">
        <v>870</v>
      </c>
      <c r="C158" s="88">
        <v>13.475</v>
      </c>
      <c r="D158" s="52">
        <v>11723.25</v>
      </c>
      <c r="E158" s="53" t="s">
        <v>9</v>
      </c>
    </row>
    <row r="159" spans="1:5">
      <c r="A159" s="50">
        <v>45526.609317129631</v>
      </c>
      <c r="B159" s="97">
        <v>848</v>
      </c>
      <c r="C159" s="88">
        <v>13.48</v>
      </c>
      <c r="D159" s="52">
        <v>11431.04</v>
      </c>
      <c r="E159" s="53" t="s">
        <v>9</v>
      </c>
    </row>
    <row r="160" spans="1:5">
      <c r="A160" s="50">
        <v>45526.609317129631</v>
      </c>
      <c r="B160" s="97">
        <v>221</v>
      </c>
      <c r="C160" s="88">
        <v>13.47</v>
      </c>
      <c r="D160" s="52">
        <v>2976.8700000000003</v>
      </c>
      <c r="E160" s="53" t="s">
        <v>17</v>
      </c>
    </row>
    <row r="161" spans="1:5">
      <c r="A161" s="50">
        <v>45526.612812500003</v>
      </c>
      <c r="B161" s="97">
        <v>36</v>
      </c>
      <c r="C161" s="88">
        <v>13.47</v>
      </c>
      <c r="D161" s="52">
        <v>484.92</v>
      </c>
      <c r="E161" s="53" t="s">
        <v>17</v>
      </c>
    </row>
    <row r="162" spans="1:5">
      <c r="A162" s="50">
        <v>45526.612812500003</v>
      </c>
      <c r="B162" s="97">
        <v>221</v>
      </c>
      <c r="C162" s="88">
        <v>13.47</v>
      </c>
      <c r="D162" s="52">
        <v>2976.8700000000003</v>
      </c>
      <c r="E162" s="53" t="s">
        <v>17</v>
      </c>
    </row>
    <row r="163" spans="1:5">
      <c r="A163" s="50">
        <v>45526.619351851848</v>
      </c>
      <c r="B163" s="97">
        <v>165</v>
      </c>
      <c r="C163" s="88">
        <v>13.445</v>
      </c>
      <c r="D163" s="52">
        <v>2218.4250000000002</v>
      </c>
      <c r="E163" s="53" t="s">
        <v>17</v>
      </c>
    </row>
    <row r="164" spans="1:5">
      <c r="A164" s="50">
        <v>45526.621759259258</v>
      </c>
      <c r="B164" s="97">
        <v>482</v>
      </c>
      <c r="C164" s="88">
        <v>13.41</v>
      </c>
      <c r="D164" s="52">
        <v>6463.62</v>
      </c>
      <c r="E164" s="53" t="s">
        <v>9</v>
      </c>
    </row>
    <row r="165" spans="1:5">
      <c r="A165" s="50">
        <v>45526.625057870369</v>
      </c>
      <c r="B165" s="97">
        <v>460</v>
      </c>
      <c r="C165" s="88">
        <v>13.41</v>
      </c>
      <c r="D165" s="52">
        <v>6168.6</v>
      </c>
      <c r="E165" s="53" t="s">
        <v>17</v>
      </c>
    </row>
    <row r="166" spans="1:5">
      <c r="A166" s="50">
        <v>45526.630682870367</v>
      </c>
      <c r="B166" s="97">
        <v>518</v>
      </c>
      <c r="C166" s="88">
        <v>13.38</v>
      </c>
      <c r="D166" s="52">
        <v>6930.84</v>
      </c>
      <c r="E166" s="53" t="s">
        <v>9</v>
      </c>
    </row>
    <row r="167" spans="1:5">
      <c r="A167" s="50">
        <v>45526.632928240739</v>
      </c>
      <c r="B167" s="97">
        <v>532</v>
      </c>
      <c r="C167" s="88">
        <v>13.355</v>
      </c>
      <c r="D167" s="52">
        <v>7104.8600000000006</v>
      </c>
      <c r="E167" s="53" t="s">
        <v>9</v>
      </c>
    </row>
    <row r="168" spans="1:5">
      <c r="A168" s="50">
        <v>45526.635439814818</v>
      </c>
      <c r="B168" s="97">
        <v>165</v>
      </c>
      <c r="C168" s="88">
        <v>13.365</v>
      </c>
      <c r="D168" s="52">
        <v>2205.2249999999999</v>
      </c>
      <c r="E168" s="53" t="s">
        <v>17</v>
      </c>
    </row>
    <row r="169" spans="1:5">
      <c r="A169" s="50">
        <v>45526.637962962966</v>
      </c>
      <c r="B169" s="97">
        <v>505</v>
      </c>
      <c r="C169" s="88">
        <v>13.365</v>
      </c>
      <c r="D169" s="52">
        <v>6749.3249999999998</v>
      </c>
      <c r="E169" s="53" t="s">
        <v>17</v>
      </c>
    </row>
    <row r="170" spans="1:5">
      <c r="A170" s="50">
        <v>45526.641192129631</v>
      </c>
      <c r="B170" s="97">
        <v>549</v>
      </c>
      <c r="C170" s="88">
        <v>13.4</v>
      </c>
      <c r="D170" s="52">
        <v>7356.6</v>
      </c>
      <c r="E170" s="53" t="s">
        <v>9</v>
      </c>
    </row>
    <row r="171" spans="1:5">
      <c r="A171" s="50">
        <v>45526.642337962963</v>
      </c>
      <c r="B171" s="97">
        <v>541</v>
      </c>
      <c r="C171" s="88">
        <v>13.4</v>
      </c>
      <c r="D171" s="52">
        <v>7249.4000000000005</v>
      </c>
      <c r="E171" s="53" t="s">
        <v>9</v>
      </c>
    </row>
    <row r="172" spans="1:5">
      <c r="A172" s="50">
        <v>45526.642361111109</v>
      </c>
      <c r="B172" s="97">
        <v>936</v>
      </c>
      <c r="C172" s="88">
        <v>13.385</v>
      </c>
      <c r="D172" s="52">
        <v>12528.36</v>
      </c>
      <c r="E172" s="53" t="s">
        <v>9</v>
      </c>
    </row>
    <row r="173" spans="1:5">
      <c r="A173" s="50">
        <v>45526.646643518521</v>
      </c>
      <c r="B173" s="97">
        <v>133</v>
      </c>
      <c r="C173" s="88">
        <v>13.37</v>
      </c>
      <c r="D173" s="52">
        <v>1778.2099999999998</v>
      </c>
      <c r="E173" s="53" t="s">
        <v>17</v>
      </c>
    </row>
    <row r="174" spans="1:5">
      <c r="A174" s="50">
        <v>45526.646643518521</v>
      </c>
      <c r="B174" s="97">
        <v>34</v>
      </c>
      <c r="C174" s="88">
        <v>13.37</v>
      </c>
      <c r="D174" s="52">
        <v>454.58</v>
      </c>
      <c r="E174" s="53" t="s">
        <v>17</v>
      </c>
    </row>
    <row r="175" spans="1:5">
      <c r="A175" s="50">
        <v>45526.646643518521</v>
      </c>
      <c r="B175" s="97">
        <v>140</v>
      </c>
      <c r="C175" s="88">
        <v>13.37</v>
      </c>
      <c r="D175" s="52">
        <v>1871.8</v>
      </c>
      <c r="E175" s="53" t="s">
        <v>17</v>
      </c>
    </row>
    <row r="176" spans="1:5">
      <c r="A176" s="50">
        <v>45526.646643518521</v>
      </c>
      <c r="B176" s="97">
        <v>207</v>
      </c>
      <c r="C176" s="88">
        <v>13.37</v>
      </c>
      <c r="D176" s="52">
        <v>2767.5899999999997</v>
      </c>
      <c r="E176" s="53" t="s">
        <v>17</v>
      </c>
    </row>
    <row r="177" spans="1:5">
      <c r="A177" s="50">
        <v>45526.649652777778</v>
      </c>
      <c r="B177" s="97">
        <v>432</v>
      </c>
      <c r="C177" s="88">
        <v>13.335000000000001</v>
      </c>
      <c r="D177" s="52">
        <v>5760.72</v>
      </c>
      <c r="E177" s="53" t="s">
        <v>20</v>
      </c>
    </row>
    <row r="178" spans="1:5">
      <c r="A178" s="50">
        <v>45526.653333333335</v>
      </c>
      <c r="B178" s="97">
        <v>486</v>
      </c>
      <c r="C178" s="88">
        <v>13.355</v>
      </c>
      <c r="D178" s="52">
        <v>6490.5300000000007</v>
      </c>
      <c r="E178" s="53" t="s">
        <v>9</v>
      </c>
    </row>
    <row r="179" spans="1:5">
      <c r="A179" s="50">
        <v>45526.655324074076</v>
      </c>
      <c r="B179" s="97">
        <v>514</v>
      </c>
      <c r="C179" s="88">
        <v>13.345000000000001</v>
      </c>
      <c r="D179" s="52">
        <v>6859.33</v>
      </c>
      <c r="E179" s="53" t="s">
        <v>9</v>
      </c>
    </row>
    <row r="180" spans="1:5">
      <c r="A180" s="50">
        <v>45526.65625</v>
      </c>
      <c r="B180" s="97">
        <v>462</v>
      </c>
      <c r="C180" s="88">
        <v>13.35</v>
      </c>
      <c r="D180" s="52">
        <v>6167.7</v>
      </c>
      <c r="E180" s="53" t="s">
        <v>17</v>
      </c>
    </row>
    <row r="181" spans="1:5">
      <c r="A181" s="50">
        <v>45526.65625</v>
      </c>
      <c r="B181" s="97">
        <v>22</v>
      </c>
      <c r="C181" s="88">
        <v>13.35</v>
      </c>
      <c r="D181" s="52">
        <v>293.7</v>
      </c>
      <c r="E181" s="53" t="s">
        <v>17</v>
      </c>
    </row>
    <row r="182" spans="1:5">
      <c r="A182" s="50">
        <v>45526.657118055555</v>
      </c>
      <c r="B182" s="97">
        <v>530</v>
      </c>
      <c r="C182" s="88">
        <v>13.345000000000001</v>
      </c>
      <c r="D182" s="52">
        <v>7072.85</v>
      </c>
      <c r="E182" s="53" t="s">
        <v>9</v>
      </c>
    </row>
    <row r="183" spans="1:5">
      <c r="A183" s="50">
        <v>45526.663761574076</v>
      </c>
      <c r="B183" s="97">
        <v>34</v>
      </c>
      <c r="C183" s="88">
        <v>13.315</v>
      </c>
      <c r="D183" s="52">
        <v>452.71</v>
      </c>
      <c r="E183" s="53" t="s">
        <v>9</v>
      </c>
    </row>
    <row r="184" spans="1:5">
      <c r="A184" s="50">
        <v>45526.663761574076</v>
      </c>
      <c r="B184" s="97">
        <v>448</v>
      </c>
      <c r="C184" s="88">
        <v>13.315</v>
      </c>
      <c r="D184" s="52">
        <v>5965.12</v>
      </c>
      <c r="E184" s="53" t="s">
        <v>9</v>
      </c>
    </row>
    <row r="185" spans="1:5">
      <c r="A185" s="50">
        <v>45526.669756944444</v>
      </c>
      <c r="B185" s="97">
        <v>34</v>
      </c>
      <c r="C185" s="88">
        <v>13.295</v>
      </c>
      <c r="D185" s="52">
        <v>452.03</v>
      </c>
      <c r="E185" s="53" t="s">
        <v>17</v>
      </c>
    </row>
    <row r="186" spans="1:5">
      <c r="A186" s="50">
        <v>45526.669965277775</v>
      </c>
      <c r="B186" s="97">
        <v>484</v>
      </c>
      <c r="C186" s="88">
        <v>13.29</v>
      </c>
      <c r="D186" s="52">
        <v>6432.36</v>
      </c>
      <c r="E186" s="53" t="s">
        <v>9</v>
      </c>
    </row>
    <row r="187" spans="1:5">
      <c r="A187" s="50">
        <v>45526.669965277775</v>
      </c>
      <c r="B187" s="97">
        <v>453</v>
      </c>
      <c r="C187" s="88">
        <v>13.295</v>
      </c>
      <c r="D187" s="52">
        <v>6022.6350000000002</v>
      </c>
      <c r="E187" s="53" t="s">
        <v>9</v>
      </c>
    </row>
    <row r="188" spans="1:5">
      <c r="A188" s="50">
        <v>45526.669965277775</v>
      </c>
      <c r="B188" s="97">
        <v>459</v>
      </c>
      <c r="C188" s="88">
        <v>13.295</v>
      </c>
      <c r="D188" s="52">
        <v>6102.4049999999997</v>
      </c>
      <c r="E188" s="53" t="s">
        <v>17</v>
      </c>
    </row>
    <row r="189" spans="1:5">
      <c r="A189" s="50">
        <v>45526.675312500003</v>
      </c>
      <c r="B189" s="97">
        <v>135</v>
      </c>
      <c r="C189" s="88">
        <v>13.26</v>
      </c>
      <c r="D189" s="52">
        <v>1790.1</v>
      </c>
      <c r="E189" s="53" t="s">
        <v>9</v>
      </c>
    </row>
    <row r="190" spans="1:5">
      <c r="A190" s="50">
        <v>45526.675312500003</v>
      </c>
      <c r="B190" s="97">
        <v>342</v>
      </c>
      <c r="C190" s="88">
        <v>13.26</v>
      </c>
      <c r="D190" s="52">
        <v>4534.92</v>
      </c>
      <c r="E190" s="53" t="s">
        <v>9</v>
      </c>
    </row>
    <row r="191" spans="1:5">
      <c r="A191" s="50">
        <v>45526.678287037037</v>
      </c>
      <c r="B191" s="97">
        <v>103</v>
      </c>
      <c r="C191" s="88">
        <v>13.25</v>
      </c>
      <c r="D191" s="52">
        <v>1364.75</v>
      </c>
      <c r="E191" s="53" t="s">
        <v>17</v>
      </c>
    </row>
    <row r="192" spans="1:5">
      <c r="A192" s="50">
        <v>45526.679548611108</v>
      </c>
      <c r="B192" s="97">
        <v>473</v>
      </c>
      <c r="C192" s="88">
        <v>13.265000000000001</v>
      </c>
      <c r="D192" s="52">
        <v>6274.3450000000003</v>
      </c>
      <c r="E192" s="53" t="s">
        <v>17</v>
      </c>
    </row>
    <row r="193" spans="1:5">
      <c r="A193" s="50">
        <v>45526.680995370371</v>
      </c>
      <c r="B193" s="97">
        <v>523</v>
      </c>
      <c r="C193" s="88">
        <v>13.26</v>
      </c>
      <c r="D193" s="52">
        <v>6934.98</v>
      </c>
      <c r="E193" s="53" t="s">
        <v>20</v>
      </c>
    </row>
    <row r="194" spans="1:5">
      <c r="A194" s="50">
        <v>45526.682430555556</v>
      </c>
      <c r="B194" s="97">
        <v>462</v>
      </c>
      <c r="C194" s="88">
        <v>13.26</v>
      </c>
      <c r="D194" s="52">
        <v>6126.12</v>
      </c>
      <c r="E194" s="53" t="s">
        <v>9</v>
      </c>
    </row>
    <row r="195" spans="1:5">
      <c r="A195" s="50">
        <v>45526.682569444441</v>
      </c>
      <c r="B195" s="97">
        <v>479</v>
      </c>
      <c r="C195" s="88">
        <v>13.26</v>
      </c>
      <c r="D195" s="52">
        <v>6351.54</v>
      </c>
      <c r="E195" s="53" t="s">
        <v>9</v>
      </c>
    </row>
    <row r="196" spans="1:5">
      <c r="A196" s="50">
        <v>45526.687916666669</v>
      </c>
      <c r="B196" s="97">
        <v>596</v>
      </c>
      <c r="C196" s="88">
        <v>13.29</v>
      </c>
      <c r="D196" s="52">
        <v>7920.8399999999992</v>
      </c>
      <c r="E196" s="53" t="s">
        <v>9</v>
      </c>
    </row>
    <row r="197" spans="1:5">
      <c r="A197" s="50">
        <v>45526.687916666669</v>
      </c>
      <c r="B197" s="97">
        <v>111</v>
      </c>
      <c r="C197" s="88">
        <v>13.295</v>
      </c>
      <c r="D197" s="52">
        <v>1475.7449999999999</v>
      </c>
      <c r="E197" s="53" t="s">
        <v>17</v>
      </c>
    </row>
    <row r="198" spans="1:5">
      <c r="A198" s="50">
        <v>45526.687916666669</v>
      </c>
      <c r="B198" s="97">
        <v>314</v>
      </c>
      <c r="C198" s="88">
        <v>13.295</v>
      </c>
      <c r="D198" s="52">
        <v>4174.63</v>
      </c>
      <c r="E198" s="53" t="s">
        <v>17</v>
      </c>
    </row>
    <row r="199" spans="1:5">
      <c r="A199" s="50">
        <v>45526.695949074077</v>
      </c>
      <c r="B199" s="97">
        <v>435</v>
      </c>
      <c r="C199" s="88">
        <v>13.29</v>
      </c>
      <c r="D199" s="52">
        <v>5781.15</v>
      </c>
      <c r="E199" s="53" t="s">
        <v>20</v>
      </c>
    </row>
    <row r="200" spans="1:5">
      <c r="A200" s="50">
        <v>45526.695949074077</v>
      </c>
      <c r="B200" s="97">
        <v>105</v>
      </c>
      <c r="C200" s="88">
        <v>13.295</v>
      </c>
      <c r="D200" s="52">
        <v>1395.9749999999999</v>
      </c>
      <c r="E200" s="53" t="s">
        <v>17</v>
      </c>
    </row>
    <row r="201" spans="1:5">
      <c r="A201" s="50">
        <v>45526.695949074077</v>
      </c>
      <c r="B201" s="97">
        <v>240</v>
      </c>
      <c r="C201" s="88">
        <v>13.295</v>
      </c>
      <c r="D201" s="52">
        <v>3190.8</v>
      </c>
      <c r="E201" s="53" t="s">
        <v>17</v>
      </c>
    </row>
    <row r="202" spans="1:5">
      <c r="A202" s="50">
        <v>45526.695949074077</v>
      </c>
      <c r="B202" s="97">
        <v>328</v>
      </c>
      <c r="C202" s="88">
        <v>13.295</v>
      </c>
      <c r="D202" s="52">
        <v>4360.76</v>
      </c>
      <c r="E202" s="53" t="s">
        <v>17</v>
      </c>
    </row>
    <row r="203" spans="1:5">
      <c r="A203" s="50">
        <v>45526.696087962962</v>
      </c>
      <c r="B203" s="97">
        <v>61</v>
      </c>
      <c r="C203" s="88">
        <v>13.29</v>
      </c>
      <c r="D203" s="52">
        <v>810.68999999999994</v>
      </c>
      <c r="E203" s="53" t="s">
        <v>17</v>
      </c>
    </row>
    <row r="204" spans="1:5">
      <c r="A204" s="50">
        <v>45526.696087962962</v>
      </c>
      <c r="B204" s="97">
        <v>393</v>
      </c>
      <c r="C204" s="88">
        <v>13.29</v>
      </c>
      <c r="D204" s="52">
        <v>5222.9699999999993</v>
      </c>
      <c r="E204" s="53" t="s">
        <v>17</v>
      </c>
    </row>
    <row r="205" spans="1:5">
      <c r="A205" s="50">
        <v>45526.698657407411</v>
      </c>
      <c r="B205" s="97">
        <v>23</v>
      </c>
      <c r="C205" s="88">
        <v>13.285</v>
      </c>
      <c r="D205" s="52">
        <v>305.55500000000001</v>
      </c>
      <c r="E205" s="53" t="s">
        <v>20</v>
      </c>
    </row>
    <row r="206" spans="1:5">
      <c r="A206" s="50">
        <v>45526.700821759259</v>
      </c>
      <c r="B206" s="97">
        <v>586</v>
      </c>
      <c r="C206" s="88">
        <v>13.275</v>
      </c>
      <c r="D206" s="52">
        <v>7779.1500000000005</v>
      </c>
      <c r="E206" s="53" t="s">
        <v>9</v>
      </c>
    </row>
    <row r="207" spans="1:5">
      <c r="A207" s="50">
        <v>45526.706354166665</v>
      </c>
      <c r="B207" s="97">
        <v>460</v>
      </c>
      <c r="C207" s="88">
        <v>13.27</v>
      </c>
      <c r="D207" s="52">
        <v>6104.2</v>
      </c>
      <c r="E207" s="53" t="s">
        <v>9</v>
      </c>
    </row>
    <row r="208" spans="1:5">
      <c r="A208" s="50">
        <v>45526.706354166665</v>
      </c>
      <c r="B208" s="97">
        <v>459</v>
      </c>
      <c r="C208" s="88">
        <v>13.27</v>
      </c>
      <c r="D208" s="52">
        <v>6090.9299999999994</v>
      </c>
      <c r="E208" s="53" t="s">
        <v>20</v>
      </c>
    </row>
    <row r="209" spans="1:5">
      <c r="A209" s="50">
        <v>45526.708796296298</v>
      </c>
      <c r="B209" s="97">
        <v>18</v>
      </c>
      <c r="C209" s="88">
        <v>13.265000000000001</v>
      </c>
      <c r="D209" s="52">
        <v>238.77</v>
      </c>
      <c r="E209" s="53" t="s">
        <v>17</v>
      </c>
    </row>
    <row r="210" spans="1:5">
      <c r="A210" s="50">
        <v>45526.709085648145</v>
      </c>
      <c r="B210" s="97">
        <v>175</v>
      </c>
      <c r="C210" s="88">
        <v>13.265000000000001</v>
      </c>
      <c r="D210" s="52">
        <v>2321.375</v>
      </c>
      <c r="E210" s="53" t="s">
        <v>17</v>
      </c>
    </row>
    <row r="211" spans="1:5">
      <c r="A211" s="50">
        <v>45526.712800925925</v>
      </c>
      <c r="B211" s="97">
        <v>160</v>
      </c>
      <c r="C211" s="88">
        <v>13.285</v>
      </c>
      <c r="D211" s="52">
        <v>2125.6</v>
      </c>
      <c r="E211" s="53" t="s">
        <v>17</v>
      </c>
    </row>
    <row r="212" spans="1:5">
      <c r="A212" s="50">
        <v>45526.714363425926</v>
      </c>
      <c r="B212" s="97">
        <v>508</v>
      </c>
      <c r="C212" s="88">
        <v>13.26</v>
      </c>
      <c r="D212" s="52">
        <v>6736.08</v>
      </c>
      <c r="E212" s="53" t="s">
        <v>17</v>
      </c>
    </row>
    <row r="213" spans="1:5">
      <c r="A213" s="50">
        <v>45526.716192129628</v>
      </c>
      <c r="B213" s="97">
        <v>478</v>
      </c>
      <c r="C213" s="88">
        <v>13.244999999999999</v>
      </c>
      <c r="D213" s="52">
        <v>6331.11</v>
      </c>
      <c r="E213" s="53" t="s">
        <v>9</v>
      </c>
    </row>
    <row r="214" spans="1:5">
      <c r="A214" s="50">
        <v>45526.718599537038</v>
      </c>
      <c r="B214" s="97">
        <v>479</v>
      </c>
      <c r="C214" s="88">
        <v>13.255000000000001</v>
      </c>
      <c r="D214" s="52">
        <v>6349.1450000000004</v>
      </c>
      <c r="E214" s="53" t="s">
        <v>9</v>
      </c>
    </row>
    <row r="215" spans="1:5">
      <c r="A215" s="50">
        <v>45526.718900462962</v>
      </c>
      <c r="B215" s="97">
        <v>441</v>
      </c>
      <c r="C215" s="88">
        <v>13.244999999999999</v>
      </c>
      <c r="D215" s="52">
        <v>5841.0450000000001</v>
      </c>
      <c r="E215" s="53" t="s">
        <v>20</v>
      </c>
    </row>
    <row r="216" spans="1:5">
      <c r="A216" s="50">
        <v>45526.720057870371</v>
      </c>
      <c r="B216" s="97">
        <v>39</v>
      </c>
      <c r="C216" s="88">
        <v>13.234999999999999</v>
      </c>
      <c r="D216" s="52">
        <v>516.16499999999996</v>
      </c>
      <c r="E216" s="53" t="s">
        <v>17</v>
      </c>
    </row>
    <row r="217" spans="1:5">
      <c r="A217" s="50">
        <v>45526.720057870371</v>
      </c>
      <c r="B217" s="97">
        <v>160</v>
      </c>
      <c r="C217" s="88">
        <v>13.234999999999999</v>
      </c>
      <c r="D217" s="52">
        <v>2117.6</v>
      </c>
      <c r="E217" s="53" t="s">
        <v>17</v>
      </c>
    </row>
    <row r="218" spans="1:5">
      <c r="A218" s="50">
        <v>45526.722175925926</v>
      </c>
      <c r="B218" s="97">
        <v>914</v>
      </c>
      <c r="C218" s="88">
        <v>13.215</v>
      </c>
      <c r="D218" s="52">
        <v>12078.51</v>
      </c>
      <c r="E218" s="53" t="s">
        <v>9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C119-8945-489F-A6CC-C744D8600FE8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45525.379027777781</v>
      </c>
      <c r="B5" s="97">
        <v>232</v>
      </c>
      <c r="C5" s="88">
        <v>12.74</v>
      </c>
      <c r="D5" s="52">
        <v>2955.68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45525.37903935185</v>
      </c>
      <c r="B6" s="97">
        <v>264</v>
      </c>
      <c r="C6" s="88">
        <v>12.74</v>
      </c>
      <c r="D6" s="52">
        <v>3363.36</v>
      </c>
      <c r="E6" s="53" t="s">
        <v>17</v>
      </c>
      <c r="F6" s="42"/>
      <c r="G6" s="57" t="s">
        <v>9</v>
      </c>
      <c r="H6" s="58">
        <f>SUMIF(E:E,$G$6,B:B)</f>
        <v>30639</v>
      </c>
      <c r="I6" s="59">
        <f>SUMIF(E:E,$G$6,D:D)</f>
        <v>397383.6</v>
      </c>
    </row>
    <row r="7" spans="1:9">
      <c r="A7" s="50">
        <v>45525.383530092593</v>
      </c>
      <c r="B7" s="97">
        <v>435</v>
      </c>
      <c r="C7" s="88">
        <v>12.75</v>
      </c>
      <c r="D7" s="52">
        <v>5546.25</v>
      </c>
      <c r="E7" s="53" t="s">
        <v>9</v>
      </c>
      <c r="F7" s="42"/>
      <c r="G7" s="57" t="s">
        <v>17</v>
      </c>
      <c r="H7" s="58">
        <f>SUMIF(E:E,$G$7,B:B)</f>
        <v>7634</v>
      </c>
      <c r="I7" s="59">
        <f>SUMIF(E:E,$G$7,D:D)</f>
        <v>98877.075000000012</v>
      </c>
    </row>
    <row r="8" spans="1:9">
      <c r="A8" s="50">
        <v>45525.383530092593</v>
      </c>
      <c r="B8" s="97">
        <v>453</v>
      </c>
      <c r="C8" s="88">
        <v>12.76</v>
      </c>
      <c r="D8" s="52">
        <v>5780.28</v>
      </c>
      <c r="E8" s="53" t="s">
        <v>20</v>
      </c>
      <c r="F8" s="42"/>
      <c r="G8" s="57" t="s">
        <v>20</v>
      </c>
      <c r="H8" s="58">
        <f>SUMIF(E:E,$G$8,B:B)</f>
        <v>1913</v>
      </c>
      <c r="I8" s="59">
        <f>SUMIF(E:E,$G$8,D:D)</f>
        <v>24751.399999999998</v>
      </c>
    </row>
    <row r="9" spans="1:9">
      <c r="A9" s="50">
        <v>45525.385069444441</v>
      </c>
      <c r="B9" s="97">
        <v>38</v>
      </c>
      <c r="C9" s="88">
        <v>12.73</v>
      </c>
      <c r="D9" s="52">
        <v>483.74</v>
      </c>
      <c r="E9" s="53" t="s">
        <v>17</v>
      </c>
      <c r="F9" s="42"/>
      <c r="G9" s="60" t="s">
        <v>8</v>
      </c>
      <c r="H9" s="61">
        <f>ROUND((I9/SUM(H6:H7)),4)</f>
        <v>12.9663</v>
      </c>
      <c r="I9" s="62">
        <f>SUM(I6:I7)</f>
        <v>496260.67499999999</v>
      </c>
    </row>
    <row r="10" spans="1:9">
      <c r="A10" s="50">
        <v>45525.385069444441</v>
      </c>
      <c r="B10" s="97">
        <v>90</v>
      </c>
      <c r="C10" s="88">
        <v>12.73</v>
      </c>
      <c r="D10" s="52">
        <v>1145.7</v>
      </c>
      <c r="E10" s="53" t="s">
        <v>17</v>
      </c>
      <c r="F10" s="42"/>
      <c r="I10" s="36"/>
    </row>
    <row r="11" spans="1:9">
      <c r="A11" s="50">
        <v>45525.390115740738</v>
      </c>
      <c r="B11" s="97">
        <v>1</v>
      </c>
      <c r="C11" s="88">
        <v>12.78</v>
      </c>
      <c r="D11" s="52">
        <v>12.78</v>
      </c>
      <c r="E11" s="53" t="s">
        <v>9</v>
      </c>
      <c r="F11" s="2"/>
      <c r="I11" s="44"/>
    </row>
    <row r="12" spans="1:9">
      <c r="A12" s="50">
        <v>45525.390115740738</v>
      </c>
      <c r="B12" s="97">
        <v>461</v>
      </c>
      <c r="C12" s="88">
        <v>12.78</v>
      </c>
      <c r="D12" s="52">
        <v>5891.58</v>
      </c>
      <c r="E12" s="53" t="s">
        <v>9</v>
      </c>
      <c r="F12" s="2"/>
      <c r="I12" s="44"/>
    </row>
    <row r="13" spans="1:9">
      <c r="A13" s="50">
        <v>45525.393622685187</v>
      </c>
      <c r="B13" s="97">
        <v>441</v>
      </c>
      <c r="C13" s="88">
        <v>12.75</v>
      </c>
      <c r="D13" s="52">
        <v>5622.75</v>
      </c>
      <c r="E13" s="53" t="s">
        <v>9</v>
      </c>
      <c r="F13" s="2"/>
      <c r="I13" s="36"/>
    </row>
    <row r="14" spans="1:9">
      <c r="A14" s="50">
        <v>45525.39739583333</v>
      </c>
      <c r="B14" s="97">
        <v>482</v>
      </c>
      <c r="C14" s="88">
        <v>12.75</v>
      </c>
      <c r="D14" s="52">
        <v>6145.5</v>
      </c>
      <c r="E14" s="53" t="s">
        <v>9</v>
      </c>
      <c r="F14" s="2"/>
      <c r="I14" s="45"/>
    </row>
    <row r="15" spans="1:9" ht="14.25" customHeight="1">
      <c r="A15" s="50">
        <v>45525.39739583333</v>
      </c>
      <c r="B15" s="97">
        <v>134</v>
      </c>
      <c r="C15" s="88">
        <v>12.76</v>
      </c>
      <c r="D15" s="52">
        <v>1709.84</v>
      </c>
      <c r="E15" s="53" t="s">
        <v>9</v>
      </c>
      <c r="F15" s="2"/>
      <c r="I15" s="45"/>
    </row>
    <row r="16" spans="1:9">
      <c r="A16" s="50">
        <v>45525.39739583333</v>
      </c>
      <c r="B16" s="97">
        <v>308</v>
      </c>
      <c r="C16" s="88">
        <v>12.76</v>
      </c>
      <c r="D16" s="52">
        <v>3930.08</v>
      </c>
      <c r="E16" s="53" t="s">
        <v>9</v>
      </c>
      <c r="F16" s="2"/>
      <c r="I16" s="36"/>
    </row>
    <row r="17" spans="1:9">
      <c r="A17" s="50">
        <v>45525.407453703701</v>
      </c>
      <c r="B17" s="97">
        <v>421</v>
      </c>
      <c r="C17" s="88">
        <v>12.775</v>
      </c>
      <c r="D17" s="52">
        <v>5378.2750000000005</v>
      </c>
      <c r="E17" s="53" t="s">
        <v>9</v>
      </c>
      <c r="F17" s="42"/>
      <c r="G17" s="36"/>
      <c r="H17" s="36"/>
      <c r="I17" s="36"/>
    </row>
    <row r="18" spans="1:9">
      <c r="A18" s="50">
        <v>45525.410138888888</v>
      </c>
      <c r="B18" s="97">
        <v>158</v>
      </c>
      <c r="C18" s="88">
        <v>12.77</v>
      </c>
      <c r="D18" s="52">
        <v>2017.6599999999999</v>
      </c>
      <c r="E18" s="53" t="s">
        <v>17</v>
      </c>
      <c r="F18" s="42"/>
      <c r="G18" s="36"/>
      <c r="H18" s="36"/>
      <c r="I18" s="36"/>
    </row>
    <row r="19" spans="1:9">
      <c r="A19" s="50">
        <v>45525.417534722219</v>
      </c>
      <c r="B19" s="97">
        <v>857</v>
      </c>
      <c r="C19" s="88">
        <v>12.775</v>
      </c>
      <c r="D19" s="52">
        <v>10948.175000000001</v>
      </c>
      <c r="E19" s="53" t="s">
        <v>9</v>
      </c>
      <c r="F19" s="42"/>
      <c r="G19" s="36"/>
      <c r="H19" s="36"/>
      <c r="I19" s="36"/>
    </row>
    <row r="20" spans="1:9">
      <c r="A20" s="50">
        <v>45525.417569444442</v>
      </c>
      <c r="B20" s="97">
        <v>425</v>
      </c>
      <c r="C20" s="88">
        <v>12.77</v>
      </c>
      <c r="D20" s="52">
        <v>5427.25</v>
      </c>
      <c r="E20" s="53" t="s">
        <v>9</v>
      </c>
      <c r="F20" s="42"/>
      <c r="G20" s="36"/>
      <c r="H20" s="36"/>
      <c r="I20" s="36"/>
    </row>
    <row r="21" spans="1:9">
      <c r="A21" s="50">
        <v>45525.428969907407</v>
      </c>
      <c r="B21" s="97">
        <v>268</v>
      </c>
      <c r="C21" s="88">
        <v>12.805</v>
      </c>
      <c r="D21" s="52">
        <v>3431.74</v>
      </c>
      <c r="E21" s="53" t="s">
        <v>17</v>
      </c>
      <c r="F21" s="42"/>
      <c r="G21" s="36"/>
      <c r="H21" s="36"/>
      <c r="I21" s="36"/>
    </row>
    <row r="22" spans="1:9">
      <c r="A22" s="50">
        <v>45525.428969907407</v>
      </c>
      <c r="B22" s="97">
        <v>250</v>
      </c>
      <c r="C22" s="88">
        <v>12.805</v>
      </c>
      <c r="D22" s="52">
        <v>3201.25</v>
      </c>
      <c r="E22" s="53" t="s">
        <v>17</v>
      </c>
      <c r="F22" s="42"/>
      <c r="G22" s="36"/>
      <c r="H22" s="36"/>
      <c r="I22" s="36"/>
    </row>
    <row r="23" spans="1:9">
      <c r="A23" s="50">
        <v>45525.446168981478</v>
      </c>
      <c r="B23" s="97">
        <v>207</v>
      </c>
      <c r="C23" s="88">
        <v>12.755000000000001</v>
      </c>
      <c r="D23" s="52">
        <v>2640.2850000000003</v>
      </c>
      <c r="E23" s="53" t="s">
        <v>9</v>
      </c>
      <c r="F23" s="42"/>
      <c r="G23" s="36"/>
      <c r="H23" s="36"/>
      <c r="I23" s="36"/>
    </row>
    <row r="24" spans="1:9">
      <c r="A24" s="50">
        <v>45525.446168981478</v>
      </c>
      <c r="B24" s="97">
        <v>308</v>
      </c>
      <c r="C24" s="88">
        <v>12.755000000000001</v>
      </c>
      <c r="D24" s="52">
        <v>3928.5400000000004</v>
      </c>
      <c r="E24" s="53" t="s">
        <v>9</v>
      </c>
      <c r="F24" s="42"/>
      <c r="G24" s="36"/>
      <c r="H24" s="36"/>
      <c r="I24" s="36"/>
    </row>
    <row r="25" spans="1:9">
      <c r="A25" s="50">
        <v>45525.469074074077</v>
      </c>
      <c r="B25" s="97">
        <v>158</v>
      </c>
      <c r="C25" s="88">
        <v>12.81</v>
      </c>
      <c r="D25" s="52">
        <v>2023.98</v>
      </c>
      <c r="E25" s="53" t="s">
        <v>17</v>
      </c>
      <c r="F25" s="42"/>
      <c r="G25" s="36"/>
      <c r="H25" s="36"/>
      <c r="I25" s="36"/>
    </row>
    <row r="26" spans="1:9">
      <c r="A26" s="50">
        <v>45525.469074074077</v>
      </c>
      <c r="B26" s="97">
        <v>178</v>
      </c>
      <c r="C26" s="88">
        <v>12.805</v>
      </c>
      <c r="D26" s="52">
        <v>2279.29</v>
      </c>
      <c r="E26" s="53" t="s">
        <v>17</v>
      </c>
      <c r="F26" s="42"/>
      <c r="G26" s="36"/>
      <c r="H26" s="36"/>
      <c r="I26" s="36"/>
    </row>
    <row r="27" spans="1:9">
      <c r="A27" s="50">
        <v>45525.469074074077</v>
      </c>
      <c r="B27" s="97">
        <v>38</v>
      </c>
      <c r="C27" s="88">
        <v>12.805</v>
      </c>
      <c r="D27" s="52">
        <v>486.59</v>
      </c>
      <c r="E27" s="53" t="s">
        <v>17</v>
      </c>
      <c r="F27" s="42"/>
      <c r="G27" s="36"/>
      <c r="H27" s="36"/>
      <c r="I27" s="36"/>
    </row>
    <row r="28" spans="1:9">
      <c r="A28" s="50">
        <v>45525.469074074077</v>
      </c>
      <c r="B28" s="97">
        <v>232</v>
      </c>
      <c r="C28" s="88">
        <v>12.805</v>
      </c>
      <c r="D28" s="52">
        <v>2970.7599999999998</v>
      </c>
      <c r="E28" s="53" t="s">
        <v>17</v>
      </c>
      <c r="F28" s="42"/>
      <c r="G28" s="36"/>
      <c r="H28" s="36"/>
      <c r="I28" s="36"/>
    </row>
    <row r="29" spans="1:9">
      <c r="A29" s="50">
        <v>45525.469247685185</v>
      </c>
      <c r="B29" s="97">
        <v>117</v>
      </c>
      <c r="C29" s="88">
        <v>12.805</v>
      </c>
      <c r="D29" s="52">
        <v>1498.1849999999999</v>
      </c>
      <c r="E29" s="53" t="s">
        <v>20</v>
      </c>
      <c r="F29" s="42"/>
      <c r="G29" s="36"/>
      <c r="H29" s="36"/>
      <c r="I29" s="36"/>
    </row>
    <row r="30" spans="1:9">
      <c r="A30" s="50">
        <v>45525.472442129627</v>
      </c>
      <c r="B30" s="97">
        <v>466</v>
      </c>
      <c r="C30" s="88">
        <v>12.8</v>
      </c>
      <c r="D30" s="52">
        <v>5964.8</v>
      </c>
      <c r="E30" s="53" t="s">
        <v>9</v>
      </c>
      <c r="F30" s="42"/>
      <c r="G30" s="36"/>
      <c r="H30" s="36"/>
      <c r="I30" s="36"/>
    </row>
    <row r="31" spans="1:9">
      <c r="A31" s="50">
        <v>45525.472824074073</v>
      </c>
      <c r="B31" s="97">
        <v>424</v>
      </c>
      <c r="C31" s="88">
        <v>12.79</v>
      </c>
      <c r="D31" s="52">
        <v>5422.96</v>
      </c>
      <c r="E31" s="53" t="s">
        <v>9</v>
      </c>
    </row>
    <row r="32" spans="1:9">
      <c r="A32" s="50">
        <v>45525.506979166668</v>
      </c>
      <c r="B32" s="97">
        <v>83</v>
      </c>
      <c r="C32" s="88">
        <v>12.835000000000001</v>
      </c>
      <c r="D32" s="52">
        <v>1065.3050000000001</v>
      </c>
      <c r="E32" s="53" t="s">
        <v>9</v>
      </c>
    </row>
    <row r="33" spans="1:5">
      <c r="A33" s="50">
        <v>45525.506979166668</v>
      </c>
      <c r="B33" s="97">
        <v>363</v>
      </c>
      <c r="C33" s="88">
        <v>12.835000000000001</v>
      </c>
      <c r="D33" s="52">
        <v>4659.1050000000005</v>
      </c>
      <c r="E33" s="53" t="s">
        <v>9</v>
      </c>
    </row>
    <row r="34" spans="1:5">
      <c r="A34" s="50">
        <v>45525.534062500003</v>
      </c>
      <c r="B34" s="97">
        <v>506</v>
      </c>
      <c r="C34" s="88">
        <v>12.875</v>
      </c>
      <c r="D34" s="52">
        <v>6514.75</v>
      </c>
      <c r="E34" s="53" t="s">
        <v>9</v>
      </c>
    </row>
    <row r="35" spans="1:5">
      <c r="A35" s="50">
        <v>45525.536562499998</v>
      </c>
      <c r="B35" s="97">
        <v>441</v>
      </c>
      <c r="C35" s="88">
        <v>12.885</v>
      </c>
      <c r="D35" s="52">
        <v>5682.2849999999999</v>
      </c>
      <c r="E35" s="53" t="s">
        <v>17</v>
      </c>
    </row>
    <row r="36" spans="1:5">
      <c r="A36" s="50">
        <v>45525.541585648149</v>
      </c>
      <c r="B36" s="97">
        <v>558</v>
      </c>
      <c r="C36" s="88">
        <v>12.895</v>
      </c>
      <c r="D36" s="52">
        <v>7195.41</v>
      </c>
      <c r="E36" s="53" t="s">
        <v>9</v>
      </c>
    </row>
    <row r="37" spans="1:5">
      <c r="A37" s="50">
        <v>45525.551944444444</v>
      </c>
      <c r="B37" s="97">
        <v>362</v>
      </c>
      <c r="C37" s="88">
        <v>12.904999999999999</v>
      </c>
      <c r="D37" s="52">
        <v>4671.6099999999997</v>
      </c>
      <c r="E37" s="53" t="s">
        <v>9</v>
      </c>
    </row>
    <row r="38" spans="1:5">
      <c r="A38" s="50">
        <v>45525.551944444444</v>
      </c>
      <c r="B38" s="97">
        <v>333</v>
      </c>
      <c r="C38" s="88">
        <v>12.904999999999999</v>
      </c>
      <c r="D38" s="52">
        <v>4297.3649999999998</v>
      </c>
      <c r="E38" s="53" t="s">
        <v>9</v>
      </c>
    </row>
    <row r="39" spans="1:5">
      <c r="A39" s="50">
        <v>45525.56354166667</v>
      </c>
      <c r="B39" s="97">
        <v>236</v>
      </c>
      <c r="C39" s="88">
        <v>12.9</v>
      </c>
      <c r="D39" s="52">
        <v>3044.4</v>
      </c>
      <c r="E39" s="53" t="s">
        <v>17</v>
      </c>
    </row>
    <row r="40" spans="1:5">
      <c r="A40" s="50">
        <v>45525.574131944442</v>
      </c>
      <c r="B40" s="97">
        <v>93</v>
      </c>
      <c r="C40" s="88">
        <v>12.95</v>
      </c>
      <c r="D40" s="52">
        <v>1204.3499999999999</v>
      </c>
      <c r="E40" s="53" t="s">
        <v>17</v>
      </c>
    </row>
    <row r="41" spans="1:5">
      <c r="A41" s="50">
        <v>45525.574131944442</v>
      </c>
      <c r="B41" s="97">
        <v>117</v>
      </c>
      <c r="C41" s="88">
        <v>12.95</v>
      </c>
      <c r="D41" s="52">
        <v>1515.1499999999999</v>
      </c>
      <c r="E41" s="53" t="s">
        <v>17</v>
      </c>
    </row>
    <row r="42" spans="1:5">
      <c r="A42" s="50">
        <v>45525.574131944442</v>
      </c>
      <c r="B42" s="97">
        <v>246</v>
      </c>
      <c r="C42" s="88">
        <v>12.95</v>
      </c>
      <c r="D42" s="52">
        <v>3185.7</v>
      </c>
      <c r="E42" s="53" t="s">
        <v>17</v>
      </c>
    </row>
    <row r="43" spans="1:5">
      <c r="A43" s="50">
        <v>45525.574143518519</v>
      </c>
      <c r="B43" s="97">
        <v>429</v>
      </c>
      <c r="C43" s="88">
        <v>12.94</v>
      </c>
      <c r="D43" s="52">
        <v>5551.26</v>
      </c>
      <c r="E43" s="53" t="s">
        <v>9</v>
      </c>
    </row>
    <row r="44" spans="1:5">
      <c r="A44" s="50">
        <v>45525.576990740738</v>
      </c>
      <c r="B44" s="97">
        <v>476</v>
      </c>
      <c r="C44" s="88">
        <v>12.96</v>
      </c>
      <c r="D44" s="52">
        <v>6168.96</v>
      </c>
      <c r="E44" s="53" t="s">
        <v>9</v>
      </c>
    </row>
    <row r="45" spans="1:5">
      <c r="A45" s="50">
        <v>45525.577986111108</v>
      </c>
      <c r="B45" s="97">
        <v>500</v>
      </c>
      <c r="C45" s="88">
        <v>12.955</v>
      </c>
      <c r="D45" s="52">
        <v>6477.5</v>
      </c>
      <c r="E45" s="53" t="s">
        <v>9</v>
      </c>
    </row>
    <row r="46" spans="1:5">
      <c r="A46" s="50">
        <v>45525.577986111108</v>
      </c>
      <c r="B46" s="97">
        <v>908</v>
      </c>
      <c r="C46" s="88">
        <v>12.96</v>
      </c>
      <c r="D46" s="52">
        <v>11767.68</v>
      </c>
      <c r="E46" s="53" t="s">
        <v>9</v>
      </c>
    </row>
    <row r="47" spans="1:5">
      <c r="A47" s="50">
        <v>45525.580636574072</v>
      </c>
      <c r="B47" s="97">
        <v>203</v>
      </c>
      <c r="C47" s="88">
        <v>12.955</v>
      </c>
      <c r="D47" s="52">
        <v>2629.8650000000002</v>
      </c>
      <c r="E47" s="53" t="s">
        <v>9</v>
      </c>
    </row>
    <row r="48" spans="1:5">
      <c r="A48" s="50">
        <v>45525.580636574072</v>
      </c>
      <c r="B48" s="97">
        <v>600</v>
      </c>
      <c r="C48" s="88">
        <v>12.955</v>
      </c>
      <c r="D48" s="52">
        <v>7773</v>
      </c>
      <c r="E48" s="53" t="s">
        <v>9</v>
      </c>
    </row>
    <row r="49" spans="1:5">
      <c r="A49" s="50">
        <v>45525.596041666664</v>
      </c>
      <c r="B49" s="97">
        <v>428</v>
      </c>
      <c r="C49" s="88">
        <v>12.96</v>
      </c>
      <c r="D49" s="52">
        <v>5546.88</v>
      </c>
      <c r="E49" s="53" t="s">
        <v>9</v>
      </c>
    </row>
    <row r="50" spans="1:5">
      <c r="A50" s="50">
        <v>45525.598749999997</v>
      </c>
      <c r="B50" s="97">
        <v>464</v>
      </c>
      <c r="C50" s="88">
        <v>12.97</v>
      </c>
      <c r="D50" s="52">
        <v>6018.08</v>
      </c>
      <c r="E50" s="53" t="s">
        <v>9</v>
      </c>
    </row>
    <row r="51" spans="1:5">
      <c r="A51" s="50">
        <v>45525.598749999997</v>
      </c>
      <c r="B51" s="97">
        <v>453</v>
      </c>
      <c r="C51" s="88">
        <v>12.97</v>
      </c>
      <c r="D51" s="52">
        <v>5875.41</v>
      </c>
      <c r="E51" s="53" t="s">
        <v>17</v>
      </c>
    </row>
    <row r="52" spans="1:5">
      <c r="A52" s="50">
        <v>45525.60434027778</v>
      </c>
      <c r="B52" s="97">
        <v>307</v>
      </c>
      <c r="C52" s="88">
        <v>12.965</v>
      </c>
      <c r="D52" s="52">
        <v>3980.2550000000001</v>
      </c>
      <c r="E52" s="53" t="s">
        <v>9</v>
      </c>
    </row>
    <row r="53" spans="1:5">
      <c r="A53" s="50">
        <v>45525.60434027778</v>
      </c>
      <c r="B53" s="97">
        <v>186</v>
      </c>
      <c r="C53" s="88">
        <v>12.965</v>
      </c>
      <c r="D53" s="52">
        <v>2411.4899999999998</v>
      </c>
      <c r="E53" s="53" t="s">
        <v>9</v>
      </c>
    </row>
    <row r="54" spans="1:5">
      <c r="A54" s="50">
        <v>45525.610474537039</v>
      </c>
      <c r="B54" s="97">
        <v>2</v>
      </c>
      <c r="C54" s="88">
        <v>12.97</v>
      </c>
      <c r="D54" s="52">
        <v>25.94</v>
      </c>
      <c r="E54" s="53" t="s">
        <v>20</v>
      </c>
    </row>
    <row r="55" spans="1:5">
      <c r="A55" s="50">
        <v>45525.610474537039</v>
      </c>
      <c r="B55" s="97">
        <v>14</v>
      </c>
      <c r="C55" s="88">
        <v>12.965</v>
      </c>
      <c r="D55" s="52">
        <v>181.51</v>
      </c>
      <c r="E55" s="53" t="s">
        <v>20</v>
      </c>
    </row>
    <row r="56" spans="1:5">
      <c r="A56" s="50">
        <v>45525.610648148147</v>
      </c>
      <c r="B56" s="97">
        <v>285</v>
      </c>
      <c r="C56" s="88">
        <v>12.96</v>
      </c>
      <c r="D56" s="52">
        <v>3693.6000000000004</v>
      </c>
      <c r="E56" s="53" t="s">
        <v>20</v>
      </c>
    </row>
    <row r="57" spans="1:5">
      <c r="A57" s="50">
        <v>45525.610648148147</v>
      </c>
      <c r="B57" s="97">
        <v>126</v>
      </c>
      <c r="C57" s="88">
        <v>12.96</v>
      </c>
      <c r="D57" s="52">
        <v>1632.96</v>
      </c>
      <c r="E57" s="53" t="s">
        <v>20</v>
      </c>
    </row>
    <row r="58" spans="1:5">
      <c r="A58" s="50">
        <v>45525.610856481479</v>
      </c>
      <c r="B58" s="97">
        <v>29</v>
      </c>
      <c r="C58" s="88">
        <v>12.96</v>
      </c>
      <c r="D58" s="52">
        <v>375.84000000000003</v>
      </c>
      <c r="E58" s="53" t="s">
        <v>20</v>
      </c>
    </row>
    <row r="59" spans="1:5">
      <c r="A59" s="50">
        <v>45525.617858796293</v>
      </c>
      <c r="B59" s="97">
        <v>431</v>
      </c>
      <c r="C59" s="88">
        <v>12.98</v>
      </c>
      <c r="D59" s="52">
        <v>5594.38</v>
      </c>
      <c r="E59" s="53" t="s">
        <v>9</v>
      </c>
    </row>
    <row r="60" spans="1:5">
      <c r="A60" s="50">
        <v>45525.617858796293</v>
      </c>
      <c r="B60" s="97">
        <v>129</v>
      </c>
      <c r="C60" s="88">
        <v>12.98</v>
      </c>
      <c r="D60" s="52">
        <v>1674.42</v>
      </c>
      <c r="E60" s="53" t="s">
        <v>17</v>
      </c>
    </row>
    <row r="61" spans="1:5">
      <c r="A61" s="50">
        <v>45525.617858796293</v>
      </c>
      <c r="B61" s="97">
        <v>390</v>
      </c>
      <c r="C61" s="88">
        <v>12.98</v>
      </c>
      <c r="D61" s="52">
        <v>5062.2</v>
      </c>
      <c r="E61" s="53" t="s">
        <v>17</v>
      </c>
    </row>
    <row r="62" spans="1:5">
      <c r="A62" s="50">
        <v>45525.619201388887</v>
      </c>
      <c r="B62" s="97">
        <v>498</v>
      </c>
      <c r="C62" s="88">
        <v>12.975</v>
      </c>
      <c r="D62" s="52">
        <v>6461.55</v>
      </c>
      <c r="E62" s="53" t="s">
        <v>9</v>
      </c>
    </row>
    <row r="63" spans="1:5">
      <c r="A63" s="50">
        <v>45525.619502314818</v>
      </c>
      <c r="B63" s="97">
        <v>826</v>
      </c>
      <c r="C63" s="88">
        <v>12.975</v>
      </c>
      <c r="D63" s="52">
        <v>10717.35</v>
      </c>
      <c r="E63" s="53" t="s">
        <v>9</v>
      </c>
    </row>
    <row r="64" spans="1:5">
      <c r="A64" s="50">
        <v>45525.622372685182</v>
      </c>
      <c r="B64" s="97">
        <v>421</v>
      </c>
      <c r="C64" s="88">
        <v>12.97</v>
      </c>
      <c r="D64" s="52">
        <v>5460.37</v>
      </c>
      <c r="E64" s="53" t="s">
        <v>9</v>
      </c>
    </row>
    <row r="65" spans="1:5">
      <c r="A65" s="50">
        <v>45525.628634259258</v>
      </c>
      <c r="B65" s="97">
        <v>784</v>
      </c>
      <c r="C65" s="88">
        <v>13.015000000000001</v>
      </c>
      <c r="D65" s="52">
        <v>10203.76</v>
      </c>
      <c r="E65" s="53" t="s">
        <v>9</v>
      </c>
    </row>
    <row r="66" spans="1:5">
      <c r="A66" s="50">
        <v>45525.628634259258</v>
      </c>
      <c r="B66" s="97">
        <v>424</v>
      </c>
      <c r="C66" s="88">
        <v>13.015000000000001</v>
      </c>
      <c r="D66" s="52">
        <v>5518.3600000000006</v>
      </c>
      <c r="E66" s="53" t="s">
        <v>9</v>
      </c>
    </row>
    <row r="67" spans="1:5">
      <c r="A67" s="50">
        <v>45525.629340277781</v>
      </c>
      <c r="B67" s="97">
        <v>33</v>
      </c>
      <c r="C67" s="88">
        <v>13.02</v>
      </c>
      <c r="D67" s="52">
        <v>429.65999999999997</v>
      </c>
      <c r="E67" s="53" t="s">
        <v>17</v>
      </c>
    </row>
    <row r="68" spans="1:5">
      <c r="A68" s="50">
        <v>45525.63045138889</v>
      </c>
      <c r="B68" s="97">
        <v>124</v>
      </c>
      <c r="C68" s="88">
        <v>13.02</v>
      </c>
      <c r="D68" s="52">
        <v>1614.48</v>
      </c>
      <c r="E68" s="53" t="s">
        <v>9</v>
      </c>
    </row>
    <row r="69" spans="1:5">
      <c r="A69" s="50">
        <v>45525.63045138889</v>
      </c>
      <c r="B69" s="97">
        <v>267</v>
      </c>
      <c r="C69" s="88">
        <v>13.02</v>
      </c>
      <c r="D69" s="52">
        <v>3476.3399999999997</v>
      </c>
      <c r="E69" s="53" t="s">
        <v>9</v>
      </c>
    </row>
    <row r="70" spans="1:5">
      <c r="A70" s="50">
        <v>45525.63045138889</v>
      </c>
      <c r="B70" s="97">
        <v>46</v>
      </c>
      <c r="C70" s="88">
        <v>13.02</v>
      </c>
      <c r="D70" s="52">
        <v>598.91999999999996</v>
      </c>
      <c r="E70" s="53" t="s">
        <v>9</v>
      </c>
    </row>
    <row r="71" spans="1:5">
      <c r="A71" s="50">
        <v>45525.630671296298</v>
      </c>
      <c r="B71" s="97">
        <v>130</v>
      </c>
      <c r="C71" s="88">
        <v>13.01</v>
      </c>
      <c r="D71" s="52">
        <v>1691.3</v>
      </c>
      <c r="E71" s="53" t="s">
        <v>9</v>
      </c>
    </row>
    <row r="72" spans="1:5">
      <c r="A72" s="50">
        <v>45525.63082175926</v>
      </c>
      <c r="B72" s="97">
        <v>426</v>
      </c>
      <c r="C72" s="88">
        <v>13.01</v>
      </c>
      <c r="D72" s="52">
        <v>5542.26</v>
      </c>
      <c r="E72" s="53" t="s">
        <v>9</v>
      </c>
    </row>
    <row r="73" spans="1:5">
      <c r="A73" s="50">
        <v>45525.63082175926</v>
      </c>
      <c r="B73" s="97">
        <v>292</v>
      </c>
      <c r="C73" s="88">
        <v>13.01</v>
      </c>
      <c r="D73" s="52">
        <v>3798.92</v>
      </c>
      <c r="E73" s="53" t="s">
        <v>9</v>
      </c>
    </row>
    <row r="74" spans="1:5">
      <c r="A74" s="50">
        <v>45525.633101851854</v>
      </c>
      <c r="B74" s="97">
        <v>213</v>
      </c>
      <c r="C74" s="88">
        <v>13.005000000000001</v>
      </c>
      <c r="D74" s="52">
        <v>2770.0650000000001</v>
      </c>
      <c r="E74" s="53" t="s">
        <v>17</v>
      </c>
    </row>
    <row r="75" spans="1:5">
      <c r="A75" s="50">
        <v>45525.633101851854</v>
      </c>
      <c r="B75" s="97">
        <v>273</v>
      </c>
      <c r="C75" s="88">
        <v>13.005000000000001</v>
      </c>
      <c r="D75" s="52">
        <v>3550.3650000000002</v>
      </c>
      <c r="E75" s="53" t="s">
        <v>17</v>
      </c>
    </row>
    <row r="76" spans="1:5">
      <c r="A76" s="50">
        <v>45525.633101851854</v>
      </c>
      <c r="B76" s="97">
        <v>432</v>
      </c>
      <c r="C76" s="88">
        <v>13.01</v>
      </c>
      <c r="D76" s="52">
        <v>5620.32</v>
      </c>
      <c r="E76" s="53" t="s">
        <v>9</v>
      </c>
    </row>
    <row r="77" spans="1:5">
      <c r="A77" s="50">
        <v>45525.633101851854</v>
      </c>
      <c r="B77" s="97">
        <v>1000</v>
      </c>
      <c r="C77" s="88">
        <v>13.015000000000001</v>
      </c>
      <c r="D77" s="52">
        <v>13015</v>
      </c>
      <c r="E77" s="53" t="s">
        <v>9</v>
      </c>
    </row>
    <row r="78" spans="1:5">
      <c r="A78" s="50">
        <v>45525.643773148149</v>
      </c>
      <c r="B78" s="97">
        <v>437</v>
      </c>
      <c r="C78" s="88">
        <v>12.955</v>
      </c>
      <c r="D78" s="52">
        <v>5661.335</v>
      </c>
      <c r="E78" s="53" t="s">
        <v>20</v>
      </c>
    </row>
    <row r="79" spans="1:5">
      <c r="A79" s="50">
        <v>45525.646898148145</v>
      </c>
      <c r="B79" s="97">
        <v>67</v>
      </c>
      <c r="C79" s="88">
        <v>12.97</v>
      </c>
      <c r="D79" s="52">
        <v>868.99</v>
      </c>
      <c r="E79" s="53" t="s">
        <v>17</v>
      </c>
    </row>
    <row r="80" spans="1:5">
      <c r="A80" s="50">
        <v>45525.651145833333</v>
      </c>
      <c r="B80" s="97">
        <v>499</v>
      </c>
      <c r="C80" s="88">
        <v>12.96</v>
      </c>
      <c r="D80" s="52">
        <v>6467.0400000000009</v>
      </c>
      <c r="E80" s="53" t="s">
        <v>17</v>
      </c>
    </row>
    <row r="81" spans="1:5">
      <c r="A81" s="50">
        <v>45525.658321759256</v>
      </c>
      <c r="B81" s="97">
        <v>428</v>
      </c>
      <c r="C81" s="88">
        <v>12.96</v>
      </c>
      <c r="D81" s="52">
        <v>5546.88</v>
      </c>
      <c r="E81" s="53" t="s">
        <v>9</v>
      </c>
    </row>
    <row r="82" spans="1:5">
      <c r="A82" s="50">
        <v>45525.666388888887</v>
      </c>
      <c r="B82" s="97">
        <v>41</v>
      </c>
      <c r="C82" s="88">
        <v>12.99</v>
      </c>
      <c r="D82" s="52">
        <v>532.59</v>
      </c>
      <c r="E82" s="53" t="s">
        <v>9</v>
      </c>
    </row>
    <row r="83" spans="1:5">
      <c r="A83" s="50">
        <v>45525.666388888887</v>
      </c>
      <c r="B83" s="97">
        <v>410</v>
      </c>
      <c r="C83" s="88">
        <v>12.99</v>
      </c>
      <c r="D83" s="52">
        <v>5325.9</v>
      </c>
      <c r="E83" s="53" t="s">
        <v>9</v>
      </c>
    </row>
    <row r="84" spans="1:5">
      <c r="A84" s="50">
        <v>45525.668946759259</v>
      </c>
      <c r="B84" s="97">
        <v>941</v>
      </c>
      <c r="C84" s="88">
        <v>13.02</v>
      </c>
      <c r="D84" s="52">
        <v>12251.82</v>
      </c>
      <c r="E84" s="53" t="s">
        <v>9</v>
      </c>
    </row>
    <row r="85" spans="1:5">
      <c r="A85" s="50">
        <v>45525.668946759259</v>
      </c>
      <c r="B85" s="97">
        <v>260</v>
      </c>
      <c r="C85" s="88">
        <v>13.03</v>
      </c>
      <c r="D85" s="52">
        <v>3387.7999999999997</v>
      </c>
      <c r="E85" s="53" t="s">
        <v>17</v>
      </c>
    </row>
    <row r="86" spans="1:5">
      <c r="A86" s="50">
        <v>45525.668946759259</v>
      </c>
      <c r="B86" s="97">
        <v>33</v>
      </c>
      <c r="C86" s="88">
        <v>13.03</v>
      </c>
      <c r="D86" s="52">
        <v>429.98999999999995</v>
      </c>
      <c r="E86" s="53" t="s">
        <v>17</v>
      </c>
    </row>
    <row r="87" spans="1:5">
      <c r="A87" s="50">
        <v>45525.668946759259</v>
      </c>
      <c r="B87" s="97">
        <v>155</v>
      </c>
      <c r="C87" s="88">
        <v>13.03</v>
      </c>
      <c r="D87" s="52">
        <v>2019.6499999999999</v>
      </c>
      <c r="E87" s="53" t="s">
        <v>17</v>
      </c>
    </row>
    <row r="88" spans="1:5">
      <c r="A88" s="50">
        <v>45525.668946759259</v>
      </c>
      <c r="B88" s="97">
        <v>427</v>
      </c>
      <c r="C88" s="88">
        <v>13.03</v>
      </c>
      <c r="D88" s="52">
        <v>5563.8099999999995</v>
      </c>
      <c r="E88" s="53" t="s">
        <v>9</v>
      </c>
    </row>
    <row r="89" spans="1:5">
      <c r="A89" s="50">
        <v>45525.671041666668</v>
      </c>
      <c r="B89" s="97">
        <v>1648</v>
      </c>
      <c r="C89" s="88">
        <v>13.005000000000001</v>
      </c>
      <c r="D89" s="52">
        <v>21432.240000000002</v>
      </c>
      <c r="E89" s="53" t="s">
        <v>9</v>
      </c>
    </row>
    <row r="90" spans="1:5">
      <c r="A90" s="50">
        <v>45525.676712962966</v>
      </c>
      <c r="B90" s="97">
        <v>236</v>
      </c>
      <c r="C90" s="88">
        <v>13.025</v>
      </c>
      <c r="D90" s="52">
        <v>3073.9</v>
      </c>
      <c r="E90" s="53" t="s">
        <v>9</v>
      </c>
    </row>
    <row r="91" spans="1:5">
      <c r="A91" s="50">
        <v>45525.676712962966</v>
      </c>
      <c r="B91" s="97">
        <v>600</v>
      </c>
      <c r="C91" s="88">
        <v>13.025</v>
      </c>
      <c r="D91" s="52">
        <v>7815</v>
      </c>
      <c r="E91" s="53" t="s">
        <v>9</v>
      </c>
    </row>
    <row r="92" spans="1:5">
      <c r="A92" s="50">
        <v>45525.676712962966</v>
      </c>
      <c r="B92" s="97">
        <v>60</v>
      </c>
      <c r="C92" s="88">
        <v>13.025</v>
      </c>
      <c r="D92" s="52">
        <v>781.5</v>
      </c>
      <c r="E92" s="53" t="s">
        <v>9</v>
      </c>
    </row>
    <row r="93" spans="1:5">
      <c r="A93" s="50">
        <v>45525.681041666663</v>
      </c>
      <c r="B93" s="97">
        <v>158</v>
      </c>
      <c r="C93" s="88">
        <v>13.074999999999999</v>
      </c>
      <c r="D93" s="52">
        <v>2065.85</v>
      </c>
      <c r="E93" s="53" t="s">
        <v>17</v>
      </c>
    </row>
    <row r="94" spans="1:5">
      <c r="A94" s="50">
        <v>45525.682662037034</v>
      </c>
      <c r="B94" s="97">
        <v>474</v>
      </c>
      <c r="C94" s="88">
        <v>13.105</v>
      </c>
      <c r="D94" s="52">
        <v>6211.77</v>
      </c>
      <c r="E94" s="53" t="s">
        <v>17</v>
      </c>
    </row>
    <row r="95" spans="1:5">
      <c r="A95" s="50">
        <v>45525.683067129627</v>
      </c>
      <c r="B95" s="97">
        <v>620</v>
      </c>
      <c r="C95" s="88">
        <v>13.08</v>
      </c>
      <c r="D95" s="52">
        <v>8109.6</v>
      </c>
      <c r="E95" s="53" t="s">
        <v>9</v>
      </c>
    </row>
    <row r="96" spans="1:5">
      <c r="A96" s="50">
        <v>45525.685023148151</v>
      </c>
      <c r="B96" s="97">
        <v>713</v>
      </c>
      <c r="C96" s="88">
        <v>13.1</v>
      </c>
      <c r="D96" s="52">
        <v>9340.2999999999993</v>
      </c>
      <c r="E96" s="53" t="s">
        <v>9</v>
      </c>
    </row>
    <row r="97" spans="1:5">
      <c r="A97" s="50">
        <v>45525.685590277775</v>
      </c>
      <c r="B97" s="97">
        <v>494</v>
      </c>
      <c r="C97" s="88">
        <v>13.105</v>
      </c>
      <c r="D97" s="52">
        <v>6473.87</v>
      </c>
      <c r="E97" s="53" t="s">
        <v>9</v>
      </c>
    </row>
    <row r="98" spans="1:5">
      <c r="A98" s="50">
        <v>45525.686203703706</v>
      </c>
      <c r="B98" s="97">
        <v>522</v>
      </c>
      <c r="C98" s="88">
        <v>13.12</v>
      </c>
      <c r="D98" s="52">
        <v>6848.6399999999994</v>
      </c>
      <c r="E98" s="53" t="s">
        <v>9</v>
      </c>
    </row>
    <row r="99" spans="1:5">
      <c r="A99" s="50">
        <v>45525.687442129631</v>
      </c>
      <c r="B99" s="97">
        <v>1148</v>
      </c>
      <c r="C99" s="88">
        <v>13.115</v>
      </c>
      <c r="D99" s="52">
        <v>15056.02</v>
      </c>
      <c r="E99" s="53" t="s">
        <v>9</v>
      </c>
    </row>
    <row r="100" spans="1:5">
      <c r="A100" s="50">
        <v>45525.689155092594</v>
      </c>
      <c r="B100" s="97">
        <v>446</v>
      </c>
      <c r="C100" s="88">
        <v>13.08</v>
      </c>
      <c r="D100" s="52">
        <v>5833.68</v>
      </c>
      <c r="E100" s="53" t="s">
        <v>9</v>
      </c>
    </row>
    <row r="101" spans="1:5">
      <c r="A101" s="50">
        <v>45525.689155092594</v>
      </c>
      <c r="B101" s="97">
        <v>377</v>
      </c>
      <c r="C101" s="88">
        <v>13.08</v>
      </c>
      <c r="D101" s="52">
        <v>4931.16</v>
      </c>
      <c r="E101" s="53" t="s">
        <v>9</v>
      </c>
    </row>
    <row r="102" spans="1:5">
      <c r="A102" s="50">
        <v>45525.690601851849</v>
      </c>
      <c r="B102" s="97">
        <v>704</v>
      </c>
      <c r="C102" s="88">
        <v>13.095000000000001</v>
      </c>
      <c r="D102" s="52">
        <v>9218.880000000001</v>
      </c>
      <c r="E102" s="53" t="s">
        <v>9</v>
      </c>
    </row>
    <row r="103" spans="1:5">
      <c r="A103" s="50">
        <v>45525.693067129629</v>
      </c>
      <c r="B103" s="97">
        <v>444</v>
      </c>
      <c r="C103" s="88">
        <v>13.105</v>
      </c>
      <c r="D103" s="52">
        <v>5818.62</v>
      </c>
      <c r="E103" s="53" t="s">
        <v>9</v>
      </c>
    </row>
    <row r="104" spans="1:5">
      <c r="A104" s="50">
        <v>45525.693067129629</v>
      </c>
      <c r="B104" s="97">
        <v>421</v>
      </c>
      <c r="C104" s="88">
        <v>13.105</v>
      </c>
      <c r="D104" s="52">
        <v>5517.2049999999999</v>
      </c>
      <c r="E104" s="53" t="s">
        <v>9</v>
      </c>
    </row>
    <row r="105" spans="1:5">
      <c r="A105" s="50">
        <v>45525.694062499999</v>
      </c>
      <c r="B105" s="97">
        <v>151</v>
      </c>
      <c r="C105" s="88">
        <v>13.105</v>
      </c>
      <c r="D105" s="52">
        <v>1978.855</v>
      </c>
      <c r="E105" s="53" t="s">
        <v>17</v>
      </c>
    </row>
    <row r="106" spans="1:5">
      <c r="A106" s="50">
        <v>45525.694062499999</v>
      </c>
      <c r="B106" s="97">
        <v>307</v>
      </c>
      <c r="C106" s="88">
        <v>13.105</v>
      </c>
      <c r="D106" s="52">
        <v>4023.2350000000001</v>
      </c>
      <c r="E106" s="53" t="s">
        <v>17</v>
      </c>
    </row>
    <row r="107" spans="1:5">
      <c r="A107" s="50">
        <v>45525.694201388891</v>
      </c>
      <c r="B107" s="97">
        <v>429</v>
      </c>
      <c r="C107" s="88">
        <v>13.11</v>
      </c>
      <c r="D107" s="52">
        <v>5624.19</v>
      </c>
      <c r="E107" s="53" t="s">
        <v>9</v>
      </c>
    </row>
    <row r="108" spans="1:5">
      <c r="A108" s="50">
        <v>45525.694374999999</v>
      </c>
      <c r="B108" s="97">
        <v>186</v>
      </c>
      <c r="C108" s="88">
        <v>13.115</v>
      </c>
      <c r="D108" s="52">
        <v>2439.39</v>
      </c>
      <c r="E108" s="53" t="s">
        <v>20</v>
      </c>
    </row>
    <row r="109" spans="1:5">
      <c r="A109" s="50">
        <v>45525.694409722222</v>
      </c>
      <c r="B109" s="97">
        <v>177</v>
      </c>
      <c r="C109" s="88">
        <v>13.115</v>
      </c>
      <c r="D109" s="52">
        <v>2321.355</v>
      </c>
      <c r="E109" s="53" t="s">
        <v>20</v>
      </c>
    </row>
    <row r="110" spans="1:5">
      <c r="A110" s="50">
        <v>45525.694467592592</v>
      </c>
      <c r="B110" s="97">
        <v>87</v>
      </c>
      <c r="C110" s="88">
        <v>13.115</v>
      </c>
      <c r="D110" s="52">
        <v>1141.0050000000001</v>
      </c>
      <c r="E110" s="53" t="s">
        <v>20</v>
      </c>
    </row>
    <row r="111" spans="1:5">
      <c r="A111" s="50">
        <v>45525.695983796293</v>
      </c>
      <c r="B111" s="97">
        <v>391</v>
      </c>
      <c r="C111" s="88">
        <v>13.085000000000001</v>
      </c>
      <c r="D111" s="52">
        <v>5116.2350000000006</v>
      </c>
      <c r="E111" s="53" t="s">
        <v>9</v>
      </c>
    </row>
    <row r="112" spans="1:5">
      <c r="A112" s="50">
        <v>45525.700069444443</v>
      </c>
      <c r="B112" s="97">
        <v>420</v>
      </c>
      <c r="C112" s="88">
        <v>13.085000000000001</v>
      </c>
      <c r="D112" s="52">
        <v>5495.7000000000007</v>
      </c>
      <c r="E112" s="53" t="s">
        <v>9</v>
      </c>
    </row>
    <row r="113" spans="1:5">
      <c r="A113" s="50">
        <v>45525.701527777775</v>
      </c>
      <c r="B113" s="97">
        <v>486</v>
      </c>
      <c r="C113" s="88">
        <v>13.065</v>
      </c>
      <c r="D113" s="52">
        <v>6349.59</v>
      </c>
      <c r="E113" s="53" t="s">
        <v>17</v>
      </c>
    </row>
    <row r="114" spans="1:5">
      <c r="A114" s="50">
        <v>45525.709004629629</v>
      </c>
      <c r="B114" s="97">
        <v>542</v>
      </c>
      <c r="C114" s="88">
        <v>13.035</v>
      </c>
      <c r="D114" s="52">
        <v>7064.97</v>
      </c>
      <c r="E114" s="53" t="s">
        <v>9</v>
      </c>
    </row>
    <row r="115" spans="1:5">
      <c r="A115" s="50">
        <v>45525.716469907406</v>
      </c>
      <c r="B115" s="97">
        <v>514</v>
      </c>
      <c r="C115" s="88">
        <v>13.074999999999999</v>
      </c>
      <c r="D115" s="52">
        <v>6720.5499999999993</v>
      </c>
      <c r="E115" s="53" t="s">
        <v>17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9364-6463-442D-BF5F-6331E3A9856A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45524.378564814811</v>
      </c>
      <c r="B5" s="97">
        <v>480</v>
      </c>
      <c r="C5" s="88">
        <v>12.935</v>
      </c>
      <c r="D5" s="52">
        <v>6208.8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45524.380532407406</v>
      </c>
      <c r="B6" s="97">
        <v>509</v>
      </c>
      <c r="C6" s="88">
        <v>12.914999999999999</v>
      </c>
      <c r="D6" s="52">
        <v>6573.7349999999997</v>
      </c>
      <c r="E6" s="53" t="s">
        <v>17</v>
      </c>
      <c r="F6" s="42"/>
      <c r="G6" s="57" t="s">
        <v>9</v>
      </c>
      <c r="H6" s="58">
        <f>SUMIF(E:E,$G$6,B:B)</f>
        <v>49516</v>
      </c>
      <c r="I6" s="59">
        <f>SUMIF(E:E,$G$6,D:D)</f>
        <v>642602.85</v>
      </c>
    </row>
    <row r="7" spans="1:9">
      <c r="A7" s="50">
        <v>45524.382870370369</v>
      </c>
      <c r="B7" s="97">
        <v>496</v>
      </c>
      <c r="C7" s="88">
        <v>12.965</v>
      </c>
      <c r="D7" s="52">
        <v>6430.64</v>
      </c>
      <c r="E7" s="53" t="s">
        <v>20</v>
      </c>
      <c r="F7" s="42"/>
      <c r="G7" s="57" t="s">
        <v>17</v>
      </c>
      <c r="H7" s="58">
        <f>SUMIF(E:E,$G$7,B:B)</f>
        <v>6588</v>
      </c>
      <c r="I7" s="59">
        <f>SUMIF(E:E,$G$7,D:D)</f>
        <v>85437.475000000006</v>
      </c>
    </row>
    <row r="8" spans="1:9">
      <c r="A8" s="50">
        <v>45524.38853009259</v>
      </c>
      <c r="B8" s="97">
        <v>448</v>
      </c>
      <c r="C8" s="88">
        <v>12.99</v>
      </c>
      <c r="D8" s="52">
        <v>5819.52</v>
      </c>
      <c r="E8" s="53" t="s">
        <v>9</v>
      </c>
      <c r="F8" s="42"/>
      <c r="G8" s="57" t="s">
        <v>20</v>
      </c>
      <c r="H8" s="58">
        <f>SUMIF(E:E,$G$8,B:B)</f>
        <v>1637</v>
      </c>
      <c r="I8" s="59">
        <f>SUMIF(E:E,$G$8,D:D)</f>
        <v>21245.525000000001</v>
      </c>
    </row>
    <row r="9" spans="1:9">
      <c r="A9" s="50">
        <v>45524.394120370373</v>
      </c>
      <c r="B9" s="97">
        <v>185</v>
      </c>
      <c r="C9" s="88">
        <v>12.99</v>
      </c>
      <c r="D9" s="52">
        <v>2403.15</v>
      </c>
      <c r="E9" s="53" t="s">
        <v>9</v>
      </c>
      <c r="F9" s="42"/>
      <c r="G9" s="60" t="s">
        <v>8</v>
      </c>
      <c r="H9" s="61">
        <f>ROUND((I9/SUM(H6:H7)),4)</f>
        <v>12.976599999999999</v>
      </c>
      <c r="I9" s="62">
        <f>SUM(I6:I7)</f>
        <v>728040.32499999995</v>
      </c>
    </row>
    <row r="10" spans="1:9">
      <c r="A10" s="50">
        <v>45524.394120370373</v>
      </c>
      <c r="B10" s="97">
        <v>244</v>
      </c>
      <c r="C10" s="88">
        <v>12.99</v>
      </c>
      <c r="D10" s="52">
        <v>3169.56</v>
      </c>
      <c r="E10" s="53" t="s">
        <v>9</v>
      </c>
      <c r="F10" s="42"/>
      <c r="I10" s="36"/>
    </row>
    <row r="11" spans="1:9">
      <c r="A11" s="50">
        <v>45524.397268518522</v>
      </c>
      <c r="B11" s="97">
        <v>39</v>
      </c>
      <c r="C11" s="88">
        <v>13.035</v>
      </c>
      <c r="D11" s="52">
        <v>508.36500000000001</v>
      </c>
      <c r="E11" s="53" t="s">
        <v>9</v>
      </c>
      <c r="F11" s="2"/>
      <c r="I11" s="44"/>
    </row>
    <row r="12" spans="1:9">
      <c r="A12" s="50">
        <v>45524.397268518522</v>
      </c>
      <c r="B12" s="97">
        <v>386</v>
      </c>
      <c r="C12" s="88">
        <v>13.035</v>
      </c>
      <c r="D12" s="52">
        <v>5031.51</v>
      </c>
      <c r="E12" s="53" t="s">
        <v>9</v>
      </c>
      <c r="F12" s="2"/>
      <c r="I12" s="44"/>
    </row>
    <row r="13" spans="1:9">
      <c r="A13" s="50">
        <v>45524.398136574076</v>
      </c>
      <c r="B13" s="97">
        <v>466</v>
      </c>
      <c r="C13" s="88">
        <v>13.06</v>
      </c>
      <c r="D13" s="52">
        <v>6085.96</v>
      </c>
      <c r="E13" s="53" t="s">
        <v>17</v>
      </c>
      <c r="F13" s="2"/>
      <c r="I13" s="36"/>
    </row>
    <row r="14" spans="1:9">
      <c r="A14" s="50">
        <v>45524.398865740739</v>
      </c>
      <c r="B14" s="97">
        <v>429</v>
      </c>
      <c r="C14" s="88">
        <v>13.035</v>
      </c>
      <c r="D14" s="52">
        <v>5592.0150000000003</v>
      </c>
      <c r="E14" s="53" t="s">
        <v>9</v>
      </c>
      <c r="F14" s="2"/>
      <c r="I14" s="45"/>
    </row>
    <row r="15" spans="1:9" ht="14.25" customHeight="1">
      <c r="A15" s="50">
        <v>45524.398888888885</v>
      </c>
      <c r="B15" s="97">
        <v>6</v>
      </c>
      <c r="C15" s="88">
        <v>13.02</v>
      </c>
      <c r="D15" s="52">
        <v>78.12</v>
      </c>
      <c r="E15" s="53" t="s">
        <v>9</v>
      </c>
      <c r="F15" s="2"/>
      <c r="I15" s="45"/>
    </row>
    <row r="16" spans="1:9">
      <c r="A16" s="50">
        <v>45524.398888888885</v>
      </c>
      <c r="B16" s="97">
        <v>440</v>
      </c>
      <c r="C16" s="88">
        <v>13.02</v>
      </c>
      <c r="D16" s="52">
        <v>5728.8</v>
      </c>
      <c r="E16" s="53" t="s">
        <v>9</v>
      </c>
      <c r="F16" s="2"/>
      <c r="I16" s="36"/>
    </row>
    <row r="17" spans="1:9">
      <c r="A17" s="50">
        <v>45524.398888888885</v>
      </c>
      <c r="B17" s="97">
        <v>427</v>
      </c>
      <c r="C17" s="88">
        <v>13.02</v>
      </c>
      <c r="D17" s="52">
        <v>5559.54</v>
      </c>
      <c r="E17" s="53" t="s">
        <v>9</v>
      </c>
      <c r="F17" s="42"/>
      <c r="G17" s="36"/>
      <c r="H17" s="36"/>
      <c r="I17" s="36"/>
    </row>
    <row r="18" spans="1:9">
      <c r="A18" s="50">
        <v>45524.398888888885</v>
      </c>
      <c r="B18" s="97">
        <v>751</v>
      </c>
      <c r="C18" s="88">
        <v>13.025</v>
      </c>
      <c r="D18" s="52">
        <v>9781.7749999999996</v>
      </c>
      <c r="E18" s="53" t="s">
        <v>9</v>
      </c>
      <c r="F18" s="42"/>
      <c r="G18" s="36"/>
      <c r="H18" s="36"/>
      <c r="I18" s="36"/>
    </row>
    <row r="19" spans="1:9">
      <c r="A19" s="50">
        <v>45524.412118055552</v>
      </c>
      <c r="B19" s="97">
        <v>429</v>
      </c>
      <c r="C19" s="88">
        <v>12.955</v>
      </c>
      <c r="D19" s="52">
        <v>5557.6949999999997</v>
      </c>
      <c r="E19" s="53" t="s">
        <v>9</v>
      </c>
      <c r="F19" s="42"/>
      <c r="G19" s="36"/>
      <c r="H19" s="36"/>
      <c r="I19" s="36"/>
    </row>
    <row r="20" spans="1:9">
      <c r="A20" s="50">
        <v>45524.41851851852</v>
      </c>
      <c r="B20" s="97">
        <v>427</v>
      </c>
      <c r="C20" s="88">
        <v>12.92</v>
      </c>
      <c r="D20" s="52">
        <v>5516.84</v>
      </c>
      <c r="E20" s="53" t="s">
        <v>9</v>
      </c>
      <c r="F20" s="42"/>
      <c r="G20" s="36"/>
      <c r="H20" s="36"/>
      <c r="I20" s="36"/>
    </row>
    <row r="21" spans="1:9">
      <c r="A21" s="50">
        <v>45524.41851851852</v>
      </c>
      <c r="B21" s="97">
        <v>650</v>
      </c>
      <c r="C21" s="88">
        <v>12.93</v>
      </c>
      <c r="D21" s="52">
        <v>8404.5</v>
      </c>
      <c r="E21" s="53" t="s">
        <v>9</v>
      </c>
      <c r="F21" s="42"/>
      <c r="G21" s="36"/>
      <c r="H21" s="36"/>
      <c r="I21" s="36"/>
    </row>
    <row r="22" spans="1:9">
      <c r="A22" s="50">
        <v>45524.426770833335</v>
      </c>
      <c r="B22" s="97">
        <v>430</v>
      </c>
      <c r="C22" s="88">
        <v>12.94</v>
      </c>
      <c r="D22" s="52">
        <v>5564.2</v>
      </c>
      <c r="E22" s="53" t="s">
        <v>9</v>
      </c>
      <c r="F22" s="42"/>
      <c r="G22" s="36"/>
      <c r="H22" s="36"/>
      <c r="I22" s="36"/>
    </row>
    <row r="23" spans="1:9">
      <c r="A23" s="50">
        <v>45524.426770833335</v>
      </c>
      <c r="B23" s="97">
        <v>421</v>
      </c>
      <c r="C23" s="88">
        <v>12.95</v>
      </c>
      <c r="D23" s="52">
        <v>5451.95</v>
      </c>
      <c r="E23" s="53" t="s">
        <v>9</v>
      </c>
      <c r="F23" s="42"/>
      <c r="G23" s="36"/>
      <c r="H23" s="36"/>
      <c r="I23" s="36"/>
    </row>
    <row r="24" spans="1:9">
      <c r="A24" s="50">
        <v>45524.428217592591</v>
      </c>
      <c r="B24" s="97">
        <v>400</v>
      </c>
      <c r="C24" s="88">
        <v>12.914999999999999</v>
      </c>
      <c r="D24" s="52">
        <v>5166</v>
      </c>
      <c r="E24" s="53" t="s">
        <v>9</v>
      </c>
      <c r="F24" s="42"/>
      <c r="G24" s="36"/>
      <c r="H24" s="36"/>
      <c r="I24" s="36"/>
    </row>
    <row r="25" spans="1:9">
      <c r="A25" s="50">
        <v>45524.428217592591</v>
      </c>
      <c r="B25" s="97">
        <v>600</v>
      </c>
      <c r="C25" s="88">
        <v>12.914999999999999</v>
      </c>
      <c r="D25" s="52">
        <v>7748.9999999999991</v>
      </c>
      <c r="E25" s="53" t="s">
        <v>9</v>
      </c>
      <c r="F25" s="42"/>
      <c r="G25" s="36"/>
      <c r="H25" s="36"/>
      <c r="I25" s="36"/>
    </row>
    <row r="26" spans="1:9">
      <c r="A26" s="50">
        <v>45524.432025462964</v>
      </c>
      <c r="B26" s="97">
        <v>416</v>
      </c>
      <c r="C26" s="88">
        <v>12.904999999999999</v>
      </c>
      <c r="D26" s="52">
        <v>5368.48</v>
      </c>
      <c r="E26" s="53" t="s">
        <v>9</v>
      </c>
      <c r="F26" s="42"/>
      <c r="G26" s="36"/>
      <c r="H26" s="36"/>
      <c r="I26" s="36"/>
    </row>
    <row r="27" spans="1:9">
      <c r="A27" s="50">
        <v>45524.434374999997</v>
      </c>
      <c r="B27" s="97">
        <v>583</v>
      </c>
      <c r="C27" s="88">
        <v>12.914999999999999</v>
      </c>
      <c r="D27" s="52">
        <v>7529.4449999999997</v>
      </c>
      <c r="E27" s="53" t="s">
        <v>9</v>
      </c>
      <c r="F27" s="42"/>
      <c r="G27" s="36"/>
      <c r="H27" s="36"/>
      <c r="I27" s="36"/>
    </row>
    <row r="28" spans="1:9">
      <c r="A28" s="50">
        <v>45524.434374999997</v>
      </c>
      <c r="B28" s="97">
        <v>300</v>
      </c>
      <c r="C28" s="88">
        <v>12.914999999999999</v>
      </c>
      <c r="D28" s="52">
        <v>3874.4999999999995</v>
      </c>
      <c r="E28" s="53" t="s">
        <v>9</v>
      </c>
      <c r="F28" s="42"/>
      <c r="G28" s="36"/>
      <c r="H28" s="36"/>
      <c r="I28" s="36"/>
    </row>
    <row r="29" spans="1:9">
      <c r="A29" s="50">
        <v>45524.434374999997</v>
      </c>
      <c r="B29" s="97">
        <v>776</v>
      </c>
      <c r="C29" s="88">
        <v>12.92</v>
      </c>
      <c r="D29" s="52">
        <v>10025.92</v>
      </c>
      <c r="E29" s="53" t="s">
        <v>9</v>
      </c>
      <c r="F29" s="42"/>
      <c r="G29" s="36"/>
      <c r="H29" s="36"/>
      <c r="I29" s="36"/>
    </row>
    <row r="30" spans="1:9">
      <c r="A30" s="50">
        <v>45524.434374999997</v>
      </c>
      <c r="B30" s="97">
        <v>422</v>
      </c>
      <c r="C30" s="88">
        <v>12.92</v>
      </c>
      <c r="D30" s="52">
        <v>5452.24</v>
      </c>
      <c r="E30" s="53" t="s">
        <v>9</v>
      </c>
      <c r="F30" s="42"/>
      <c r="G30" s="36"/>
      <c r="H30" s="36"/>
      <c r="I30" s="36"/>
    </row>
    <row r="31" spans="1:9">
      <c r="A31" s="50">
        <v>45524.434374999997</v>
      </c>
      <c r="B31" s="97">
        <v>419</v>
      </c>
      <c r="C31" s="88">
        <v>12.925000000000001</v>
      </c>
      <c r="D31" s="52">
        <v>5415.5750000000007</v>
      </c>
      <c r="E31" s="53" t="s">
        <v>9</v>
      </c>
    </row>
    <row r="32" spans="1:9">
      <c r="A32" s="50">
        <v>45524.434374999997</v>
      </c>
      <c r="B32" s="97">
        <v>417</v>
      </c>
      <c r="C32" s="88">
        <v>12.925000000000001</v>
      </c>
      <c r="D32" s="52">
        <v>5389.7250000000004</v>
      </c>
      <c r="E32" s="53" t="s">
        <v>9</v>
      </c>
    </row>
    <row r="33" spans="1:5">
      <c r="A33" s="50">
        <v>45524.43613425926</v>
      </c>
      <c r="B33" s="97">
        <v>545</v>
      </c>
      <c r="C33" s="88">
        <v>12.904999999999999</v>
      </c>
      <c r="D33" s="52">
        <v>7033.2249999999995</v>
      </c>
      <c r="E33" s="53" t="s">
        <v>9</v>
      </c>
    </row>
    <row r="34" spans="1:5">
      <c r="A34" s="50">
        <v>45524.43613425926</v>
      </c>
      <c r="B34" s="97">
        <v>544</v>
      </c>
      <c r="C34" s="88">
        <v>12.91</v>
      </c>
      <c r="D34" s="52">
        <v>7023.04</v>
      </c>
      <c r="E34" s="53" t="s">
        <v>9</v>
      </c>
    </row>
    <row r="35" spans="1:5">
      <c r="A35" s="50">
        <v>45524.43613425926</v>
      </c>
      <c r="B35" s="97">
        <v>62</v>
      </c>
      <c r="C35" s="88">
        <v>12.91</v>
      </c>
      <c r="D35" s="52">
        <v>800.42</v>
      </c>
      <c r="E35" s="53" t="s">
        <v>17</v>
      </c>
    </row>
    <row r="36" spans="1:5">
      <c r="A36" s="50">
        <v>45524.43613425926</v>
      </c>
      <c r="B36" s="97">
        <v>160</v>
      </c>
      <c r="C36" s="88">
        <v>12.91</v>
      </c>
      <c r="D36" s="52">
        <v>2065.6</v>
      </c>
      <c r="E36" s="53" t="s">
        <v>17</v>
      </c>
    </row>
    <row r="37" spans="1:5">
      <c r="A37" s="50">
        <v>45524.440752314818</v>
      </c>
      <c r="B37" s="97">
        <v>431</v>
      </c>
      <c r="C37" s="88">
        <v>12.86</v>
      </c>
      <c r="D37" s="52">
        <v>5542.66</v>
      </c>
      <c r="E37" s="53" t="s">
        <v>9</v>
      </c>
    </row>
    <row r="38" spans="1:5">
      <c r="A38" s="50">
        <v>45524.444131944445</v>
      </c>
      <c r="B38" s="97">
        <v>412</v>
      </c>
      <c r="C38" s="88">
        <v>12.855</v>
      </c>
      <c r="D38" s="52">
        <v>5296.26</v>
      </c>
      <c r="E38" s="53" t="s">
        <v>9</v>
      </c>
    </row>
    <row r="39" spans="1:5">
      <c r="A39" s="50">
        <v>45524.444571759261</v>
      </c>
      <c r="B39" s="97">
        <v>434</v>
      </c>
      <c r="C39" s="88">
        <v>12.855</v>
      </c>
      <c r="D39" s="52">
        <v>5579.0700000000006</v>
      </c>
      <c r="E39" s="53" t="s">
        <v>9</v>
      </c>
    </row>
    <row r="40" spans="1:5">
      <c r="A40" s="50">
        <v>45524.45034722222</v>
      </c>
      <c r="B40" s="97">
        <v>423</v>
      </c>
      <c r="C40" s="88">
        <v>12.9</v>
      </c>
      <c r="D40" s="52">
        <v>5456.7</v>
      </c>
      <c r="E40" s="53" t="s">
        <v>9</v>
      </c>
    </row>
    <row r="41" spans="1:5">
      <c r="A41" s="50">
        <v>45524.45034722222</v>
      </c>
      <c r="B41" s="97">
        <v>406</v>
      </c>
      <c r="C41" s="88">
        <v>12.9</v>
      </c>
      <c r="D41" s="52">
        <v>5237.4000000000005</v>
      </c>
      <c r="E41" s="53" t="s">
        <v>9</v>
      </c>
    </row>
    <row r="42" spans="1:5">
      <c r="A42" s="50">
        <v>45524.45034722222</v>
      </c>
      <c r="B42" s="97">
        <v>52</v>
      </c>
      <c r="C42" s="88">
        <v>12.9</v>
      </c>
      <c r="D42" s="52">
        <v>670.80000000000007</v>
      </c>
      <c r="E42" s="53" t="s">
        <v>9</v>
      </c>
    </row>
    <row r="43" spans="1:5">
      <c r="A43" s="50">
        <v>45524.45034722222</v>
      </c>
      <c r="B43" s="97">
        <v>189</v>
      </c>
      <c r="C43" s="88">
        <v>12.895</v>
      </c>
      <c r="D43" s="52">
        <v>2437.1549999999997</v>
      </c>
      <c r="E43" s="53" t="s">
        <v>17</v>
      </c>
    </row>
    <row r="44" spans="1:5">
      <c r="A44" s="50">
        <v>45524.452337962961</v>
      </c>
      <c r="B44" s="97">
        <v>472</v>
      </c>
      <c r="C44" s="88">
        <v>12.91</v>
      </c>
      <c r="D44" s="52">
        <v>6093.52</v>
      </c>
      <c r="E44" s="53" t="s">
        <v>9</v>
      </c>
    </row>
    <row r="45" spans="1:5">
      <c r="A45" s="50">
        <v>45524.455578703702</v>
      </c>
      <c r="B45" s="97">
        <v>454</v>
      </c>
      <c r="C45" s="88">
        <v>12.914999999999999</v>
      </c>
      <c r="D45" s="52">
        <v>5863.41</v>
      </c>
      <c r="E45" s="53" t="s">
        <v>9</v>
      </c>
    </row>
    <row r="46" spans="1:5">
      <c r="A46" s="50">
        <v>45524.460266203707</v>
      </c>
      <c r="B46" s="97">
        <v>437</v>
      </c>
      <c r="C46" s="88">
        <v>12.895</v>
      </c>
      <c r="D46" s="52">
        <v>5635.1149999999998</v>
      </c>
      <c r="E46" s="53" t="s">
        <v>9</v>
      </c>
    </row>
    <row r="47" spans="1:5">
      <c r="A47" s="50">
        <v>45524.460810185185</v>
      </c>
      <c r="B47" s="97">
        <v>314</v>
      </c>
      <c r="C47" s="88">
        <v>12.895</v>
      </c>
      <c r="D47" s="52">
        <v>4049.0299999999997</v>
      </c>
      <c r="E47" s="53" t="s">
        <v>17</v>
      </c>
    </row>
    <row r="48" spans="1:5">
      <c r="A48" s="50">
        <v>45524.484791666669</v>
      </c>
      <c r="B48" s="97">
        <v>466</v>
      </c>
      <c r="C48" s="88">
        <v>12.945</v>
      </c>
      <c r="D48" s="52">
        <v>6032.37</v>
      </c>
      <c r="E48" s="53" t="s">
        <v>9</v>
      </c>
    </row>
    <row r="49" spans="1:5">
      <c r="A49" s="50">
        <v>45524.486990740741</v>
      </c>
      <c r="B49" s="97">
        <v>79</v>
      </c>
      <c r="C49" s="88">
        <v>12.93</v>
      </c>
      <c r="D49" s="52">
        <v>1021.47</v>
      </c>
      <c r="E49" s="53" t="s">
        <v>9</v>
      </c>
    </row>
    <row r="50" spans="1:5">
      <c r="A50" s="50">
        <v>45524.486990740741</v>
      </c>
      <c r="B50" s="97">
        <v>412</v>
      </c>
      <c r="C50" s="88">
        <v>12.93</v>
      </c>
      <c r="D50" s="52">
        <v>5327.16</v>
      </c>
      <c r="E50" s="53" t="s">
        <v>9</v>
      </c>
    </row>
    <row r="51" spans="1:5">
      <c r="A51" s="50">
        <v>45524.493101851855</v>
      </c>
      <c r="B51" s="97">
        <v>414</v>
      </c>
      <c r="C51" s="88">
        <v>12.925000000000001</v>
      </c>
      <c r="D51" s="52">
        <v>5350.9500000000007</v>
      </c>
      <c r="E51" s="53" t="s">
        <v>9</v>
      </c>
    </row>
    <row r="52" spans="1:5">
      <c r="A52" s="50">
        <v>45524.493171296293</v>
      </c>
      <c r="B52" s="97">
        <v>3</v>
      </c>
      <c r="C52" s="88">
        <v>12.925000000000001</v>
      </c>
      <c r="D52" s="52">
        <v>38.775000000000006</v>
      </c>
      <c r="E52" s="53" t="s">
        <v>17</v>
      </c>
    </row>
    <row r="53" spans="1:5">
      <c r="A53" s="50">
        <v>45524.498263888891</v>
      </c>
      <c r="B53" s="97">
        <v>156</v>
      </c>
      <c r="C53" s="88">
        <v>12.92</v>
      </c>
      <c r="D53" s="52">
        <v>2015.52</v>
      </c>
      <c r="E53" s="53" t="s">
        <v>17</v>
      </c>
    </row>
    <row r="54" spans="1:5">
      <c r="A54" s="50">
        <v>45524.502256944441</v>
      </c>
      <c r="B54" s="97">
        <v>445</v>
      </c>
      <c r="C54" s="88">
        <v>12.914999999999999</v>
      </c>
      <c r="D54" s="52">
        <v>5747.1749999999993</v>
      </c>
      <c r="E54" s="53" t="s">
        <v>9</v>
      </c>
    </row>
    <row r="55" spans="1:5">
      <c r="A55" s="50">
        <v>45524.507581018515</v>
      </c>
      <c r="B55" s="97">
        <v>535</v>
      </c>
      <c r="C55" s="88">
        <v>12.904999999999999</v>
      </c>
      <c r="D55" s="52">
        <v>6904.1749999999993</v>
      </c>
      <c r="E55" s="53" t="s">
        <v>9</v>
      </c>
    </row>
    <row r="56" spans="1:5">
      <c r="A56" s="50">
        <v>45524.508703703701</v>
      </c>
      <c r="B56" s="97">
        <v>170</v>
      </c>
      <c r="C56" s="88">
        <v>12.904999999999999</v>
      </c>
      <c r="D56" s="52">
        <v>2193.85</v>
      </c>
      <c r="E56" s="53" t="s">
        <v>17</v>
      </c>
    </row>
    <row r="57" spans="1:5">
      <c r="A57" s="50">
        <v>45524.527326388888</v>
      </c>
      <c r="B57" s="97">
        <v>434</v>
      </c>
      <c r="C57" s="88">
        <v>12.93</v>
      </c>
      <c r="D57" s="52">
        <v>5611.62</v>
      </c>
      <c r="E57" s="53" t="s">
        <v>9</v>
      </c>
    </row>
    <row r="58" spans="1:5">
      <c r="A58" s="50">
        <v>45524.538599537038</v>
      </c>
      <c r="B58" s="97">
        <v>500</v>
      </c>
      <c r="C58" s="88">
        <v>12.96</v>
      </c>
      <c r="D58" s="52">
        <v>6480</v>
      </c>
      <c r="E58" s="53" t="s">
        <v>17</v>
      </c>
    </row>
    <row r="59" spans="1:5">
      <c r="A59" s="50">
        <v>45524.541805555556</v>
      </c>
      <c r="B59" s="97">
        <v>450</v>
      </c>
      <c r="C59" s="88">
        <v>12.95</v>
      </c>
      <c r="D59" s="52">
        <v>5827.5</v>
      </c>
      <c r="E59" s="53" t="s">
        <v>9</v>
      </c>
    </row>
    <row r="60" spans="1:5">
      <c r="A60" s="50">
        <v>45524.553136574075</v>
      </c>
      <c r="B60" s="97">
        <v>517</v>
      </c>
      <c r="C60" s="88">
        <v>13.025</v>
      </c>
      <c r="D60" s="52">
        <v>6733.9250000000002</v>
      </c>
      <c r="E60" s="53" t="s">
        <v>20</v>
      </c>
    </row>
    <row r="61" spans="1:5">
      <c r="A61" s="50">
        <v>45524.553611111114</v>
      </c>
      <c r="B61" s="97">
        <v>479</v>
      </c>
      <c r="C61" s="88">
        <v>13.02</v>
      </c>
      <c r="D61" s="52">
        <v>6236.58</v>
      </c>
      <c r="E61" s="53" t="s">
        <v>9</v>
      </c>
    </row>
    <row r="62" spans="1:5">
      <c r="A62" s="50">
        <v>45524.555868055555</v>
      </c>
      <c r="B62" s="97">
        <v>732</v>
      </c>
      <c r="C62" s="88">
        <v>13.015000000000001</v>
      </c>
      <c r="D62" s="52">
        <v>9526.98</v>
      </c>
      <c r="E62" s="53" t="s">
        <v>9</v>
      </c>
    </row>
    <row r="63" spans="1:5">
      <c r="A63" s="50">
        <v>45524.557835648149</v>
      </c>
      <c r="B63" s="97">
        <v>631</v>
      </c>
      <c r="C63" s="88">
        <v>13.05</v>
      </c>
      <c r="D63" s="52">
        <v>8234.5500000000011</v>
      </c>
      <c r="E63" s="53" t="s">
        <v>9</v>
      </c>
    </row>
    <row r="64" spans="1:5">
      <c r="A64" s="50">
        <v>45524.558587962965</v>
      </c>
      <c r="B64" s="97">
        <v>567</v>
      </c>
      <c r="C64" s="88">
        <v>13.05</v>
      </c>
      <c r="D64" s="52">
        <v>7399.35</v>
      </c>
      <c r="E64" s="53" t="s">
        <v>9</v>
      </c>
    </row>
    <row r="65" spans="1:5">
      <c r="A65" s="50">
        <v>45524.558587962965</v>
      </c>
      <c r="B65" s="97">
        <v>555</v>
      </c>
      <c r="C65" s="88">
        <v>13.05</v>
      </c>
      <c r="D65" s="52">
        <v>7242.75</v>
      </c>
      <c r="E65" s="53" t="s">
        <v>9</v>
      </c>
    </row>
    <row r="66" spans="1:5">
      <c r="A66" s="50">
        <v>45524.558587962965</v>
      </c>
      <c r="B66" s="97">
        <v>461</v>
      </c>
      <c r="C66" s="88">
        <v>13.05</v>
      </c>
      <c r="D66" s="52">
        <v>6016.05</v>
      </c>
      <c r="E66" s="53" t="s">
        <v>17</v>
      </c>
    </row>
    <row r="67" spans="1:5">
      <c r="A67" s="50">
        <v>45524.558599537035</v>
      </c>
      <c r="B67" s="97">
        <v>200</v>
      </c>
      <c r="C67" s="88">
        <v>13.04</v>
      </c>
      <c r="D67" s="52">
        <v>2608</v>
      </c>
      <c r="E67" s="53" t="s">
        <v>9</v>
      </c>
    </row>
    <row r="68" spans="1:5">
      <c r="A68" s="50">
        <v>45524.558599537035</v>
      </c>
      <c r="B68" s="97">
        <v>592</v>
      </c>
      <c r="C68" s="88">
        <v>13.045</v>
      </c>
      <c r="D68" s="52">
        <v>7722.64</v>
      </c>
      <c r="E68" s="53" t="s">
        <v>9</v>
      </c>
    </row>
    <row r="69" spans="1:5">
      <c r="A69" s="50">
        <v>45524.561851851853</v>
      </c>
      <c r="B69" s="97">
        <v>351</v>
      </c>
      <c r="C69" s="88">
        <v>13.065</v>
      </c>
      <c r="D69" s="52">
        <v>4585.8149999999996</v>
      </c>
      <c r="E69" s="53" t="s">
        <v>9</v>
      </c>
    </row>
    <row r="70" spans="1:5">
      <c r="A70" s="50">
        <v>45524.561851851853</v>
      </c>
      <c r="B70" s="97">
        <v>469</v>
      </c>
      <c r="C70" s="88">
        <v>13.065</v>
      </c>
      <c r="D70" s="52">
        <v>6127.4849999999997</v>
      </c>
      <c r="E70" s="53" t="s">
        <v>9</v>
      </c>
    </row>
    <row r="71" spans="1:5">
      <c r="A71" s="50">
        <v>45524.561851851853</v>
      </c>
      <c r="B71" s="97">
        <v>877</v>
      </c>
      <c r="C71" s="88">
        <v>13.07</v>
      </c>
      <c r="D71" s="52">
        <v>11462.39</v>
      </c>
      <c r="E71" s="53" t="s">
        <v>9</v>
      </c>
    </row>
    <row r="72" spans="1:5">
      <c r="A72" s="50">
        <v>45524.561874999999</v>
      </c>
      <c r="B72" s="97">
        <v>845</v>
      </c>
      <c r="C72" s="88">
        <v>13.06</v>
      </c>
      <c r="D72" s="52">
        <v>11035.7</v>
      </c>
      <c r="E72" s="53" t="s">
        <v>9</v>
      </c>
    </row>
    <row r="73" spans="1:5">
      <c r="A73" s="50">
        <v>45524.565162037034</v>
      </c>
      <c r="B73" s="97">
        <v>778</v>
      </c>
      <c r="C73" s="88">
        <v>13.035</v>
      </c>
      <c r="D73" s="52">
        <v>10141.23</v>
      </c>
      <c r="E73" s="53" t="s">
        <v>9</v>
      </c>
    </row>
    <row r="74" spans="1:5">
      <c r="A74" s="50">
        <v>45524.569236111114</v>
      </c>
      <c r="B74" s="97">
        <v>2584</v>
      </c>
      <c r="C74" s="88">
        <v>13.07</v>
      </c>
      <c r="D74" s="52">
        <v>33772.879999999997</v>
      </c>
      <c r="E74" s="53" t="s">
        <v>9</v>
      </c>
    </row>
    <row r="75" spans="1:5">
      <c r="A75" s="50">
        <v>45524.569236111114</v>
      </c>
      <c r="B75" s="97">
        <v>1221</v>
      </c>
      <c r="C75" s="88">
        <v>13.07</v>
      </c>
      <c r="D75" s="52">
        <v>15958.470000000001</v>
      </c>
      <c r="E75" s="53" t="s">
        <v>9</v>
      </c>
    </row>
    <row r="76" spans="1:5">
      <c r="A76" s="50">
        <v>45524.57408564815</v>
      </c>
      <c r="B76" s="97">
        <v>420</v>
      </c>
      <c r="C76" s="88">
        <v>13.065</v>
      </c>
      <c r="D76" s="52">
        <v>5487.3</v>
      </c>
      <c r="E76" s="53" t="s">
        <v>9</v>
      </c>
    </row>
    <row r="77" spans="1:5">
      <c r="A77" s="50">
        <v>45524.574965277781</v>
      </c>
      <c r="B77" s="97">
        <v>816</v>
      </c>
      <c r="C77" s="88">
        <v>13.06</v>
      </c>
      <c r="D77" s="52">
        <v>10656.960000000001</v>
      </c>
      <c r="E77" s="53" t="s">
        <v>9</v>
      </c>
    </row>
    <row r="78" spans="1:5">
      <c r="A78" s="50">
        <v>45524.576064814813</v>
      </c>
      <c r="B78" s="97">
        <v>405</v>
      </c>
      <c r="C78" s="88">
        <v>13.045</v>
      </c>
      <c r="D78" s="52">
        <v>5283.2250000000004</v>
      </c>
      <c r="E78" s="53" t="s">
        <v>9</v>
      </c>
    </row>
    <row r="79" spans="1:5">
      <c r="A79" s="50">
        <v>45524.583599537036</v>
      </c>
      <c r="B79" s="97">
        <v>417</v>
      </c>
      <c r="C79" s="88">
        <v>13.06</v>
      </c>
      <c r="D79" s="52">
        <v>5446.02</v>
      </c>
      <c r="E79" s="53" t="s">
        <v>9</v>
      </c>
    </row>
    <row r="80" spans="1:5">
      <c r="A80" s="50">
        <v>45524.584930555553</v>
      </c>
      <c r="B80" s="97">
        <v>405</v>
      </c>
      <c r="C80" s="88">
        <v>13.085000000000001</v>
      </c>
      <c r="D80" s="52">
        <v>5299.4250000000002</v>
      </c>
      <c r="E80" s="53" t="s">
        <v>9</v>
      </c>
    </row>
    <row r="81" spans="1:5">
      <c r="A81" s="50">
        <v>45524.584930555553</v>
      </c>
      <c r="B81" s="97">
        <v>442</v>
      </c>
      <c r="C81" s="88">
        <v>13.085000000000001</v>
      </c>
      <c r="D81" s="52">
        <v>5783.5700000000006</v>
      </c>
      <c r="E81" s="53" t="s">
        <v>17</v>
      </c>
    </row>
    <row r="82" spans="1:5">
      <c r="A82" s="50">
        <v>45524.586828703701</v>
      </c>
      <c r="B82" s="97">
        <v>876</v>
      </c>
      <c r="C82" s="88">
        <v>13.08</v>
      </c>
      <c r="D82" s="52">
        <v>11458.08</v>
      </c>
      <c r="E82" s="53" t="s">
        <v>9</v>
      </c>
    </row>
    <row r="83" spans="1:5">
      <c r="A83" s="50">
        <v>45524.588449074072</v>
      </c>
      <c r="B83" s="97">
        <v>408</v>
      </c>
      <c r="C83" s="88">
        <v>13.07</v>
      </c>
      <c r="D83" s="52">
        <v>5332.56</v>
      </c>
      <c r="E83" s="53" t="s">
        <v>9</v>
      </c>
    </row>
    <row r="84" spans="1:5">
      <c r="A84" s="50">
        <v>45524.594976851855</v>
      </c>
      <c r="B84" s="97">
        <v>1272</v>
      </c>
      <c r="C84" s="88">
        <v>13.09</v>
      </c>
      <c r="D84" s="52">
        <v>16650.48</v>
      </c>
      <c r="E84" s="53" t="s">
        <v>9</v>
      </c>
    </row>
    <row r="85" spans="1:5">
      <c r="A85" s="50">
        <v>45524.596250000002</v>
      </c>
      <c r="B85" s="97">
        <v>840</v>
      </c>
      <c r="C85" s="88">
        <v>13.095000000000001</v>
      </c>
      <c r="D85" s="52">
        <v>10999.800000000001</v>
      </c>
      <c r="E85" s="53" t="s">
        <v>9</v>
      </c>
    </row>
    <row r="86" spans="1:5">
      <c r="A86" s="50">
        <v>45524.599224537036</v>
      </c>
      <c r="B86" s="97">
        <v>415</v>
      </c>
      <c r="C86" s="88">
        <v>13.074999999999999</v>
      </c>
      <c r="D86" s="52">
        <v>5426.125</v>
      </c>
      <c r="E86" s="53" t="s">
        <v>9</v>
      </c>
    </row>
    <row r="87" spans="1:5">
      <c r="A87" s="50">
        <v>45524.599224537036</v>
      </c>
      <c r="B87" s="97">
        <v>611</v>
      </c>
      <c r="C87" s="88">
        <v>13.08</v>
      </c>
      <c r="D87" s="52">
        <v>7991.88</v>
      </c>
      <c r="E87" s="53" t="s">
        <v>9</v>
      </c>
    </row>
    <row r="88" spans="1:5">
      <c r="A88" s="50">
        <v>45524.599224537036</v>
      </c>
      <c r="B88" s="97">
        <v>164</v>
      </c>
      <c r="C88" s="88">
        <v>13.08</v>
      </c>
      <c r="D88" s="52">
        <v>2145.12</v>
      </c>
      <c r="E88" s="53" t="s">
        <v>9</v>
      </c>
    </row>
    <row r="89" spans="1:5">
      <c r="A89" s="50">
        <v>45524.603252314817</v>
      </c>
      <c r="B89" s="97">
        <v>336</v>
      </c>
      <c r="C89" s="88">
        <v>13.045</v>
      </c>
      <c r="D89" s="52">
        <v>4383.12</v>
      </c>
      <c r="E89" s="53" t="s">
        <v>17</v>
      </c>
    </row>
    <row r="90" spans="1:5">
      <c r="A90" s="50">
        <v>45524.60491898148</v>
      </c>
      <c r="B90" s="97">
        <v>112</v>
      </c>
      <c r="C90" s="88">
        <v>13.045</v>
      </c>
      <c r="D90" s="52">
        <v>1461.04</v>
      </c>
      <c r="E90" s="53" t="s">
        <v>17</v>
      </c>
    </row>
    <row r="91" spans="1:5">
      <c r="A91" s="50">
        <v>45524.614374999997</v>
      </c>
      <c r="B91" s="97">
        <v>463</v>
      </c>
      <c r="C91" s="88">
        <v>13</v>
      </c>
      <c r="D91" s="52">
        <v>6019</v>
      </c>
      <c r="E91" s="53" t="s">
        <v>9</v>
      </c>
    </row>
    <row r="92" spans="1:5">
      <c r="A92" s="50">
        <v>45524.616712962961</v>
      </c>
      <c r="B92" s="97">
        <v>170</v>
      </c>
      <c r="C92" s="88">
        <v>12.99</v>
      </c>
      <c r="D92" s="52">
        <v>2208.3000000000002</v>
      </c>
      <c r="E92" s="53" t="s">
        <v>17</v>
      </c>
    </row>
    <row r="93" spans="1:5">
      <c r="A93" s="50">
        <v>45524.626481481479</v>
      </c>
      <c r="B93" s="97">
        <v>32</v>
      </c>
      <c r="C93" s="88">
        <v>13.005000000000001</v>
      </c>
      <c r="D93" s="52">
        <v>416.16</v>
      </c>
      <c r="E93" s="53" t="s">
        <v>17</v>
      </c>
    </row>
    <row r="94" spans="1:5">
      <c r="A94" s="50">
        <v>45524.626481481479</v>
      </c>
      <c r="B94" s="97">
        <v>170</v>
      </c>
      <c r="C94" s="88">
        <v>13.005000000000001</v>
      </c>
      <c r="D94" s="52">
        <v>2210.85</v>
      </c>
      <c r="E94" s="53" t="s">
        <v>17</v>
      </c>
    </row>
    <row r="95" spans="1:5">
      <c r="A95" s="50">
        <v>45524.627835648149</v>
      </c>
      <c r="B95" s="97">
        <v>455</v>
      </c>
      <c r="C95" s="88">
        <v>13</v>
      </c>
      <c r="D95" s="52">
        <v>5915</v>
      </c>
      <c r="E95" s="53" t="s">
        <v>9</v>
      </c>
    </row>
    <row r="96" spans="1:5">
      <c r="A96" s="50">
        <v>45524.643935185188</v>
      </c>
      <c r="B96" s="97">
        <v>429</v>
      </c>
      <c r="C96" s="88">
        <v>13</v>
      </c>
      <c r="D96" s="52">
        <v>5577</v>
      </c>
      <c r="E96" s="53" t="s">
        <v>17</v>
      </c>
    </row>
    <row r="97" spans="1:5">
      <c r="A97" s="50">
        <v>45524.643958333334</v>
      </c>
      <c r="B97" s="97">
        <v>422</v>
      </c>
      <c r="C97" s="88">
        <v>12.994999999999999</v>
      </c>
      <c r="D97" s="52">
        <v>5483.8899999999994</v>
      </c>
      <c r="E97" s="53" t="s">
        <v>9</v>
      </c>
    </row>
    <row r="98" spans="1:5">
      <c r="A98" s="50">
        <v>45524.645162037035</v>
      </c>
      <c r="B98" s="97">
        <v>160</v>
      </c>
      <c r="C98" s="88">
        <v>12.98</v>
      </c>
      <c r="D98" s="52">
        <v>2076.8000000000002</v>
      </c>
      <c r="E98" s="53" t="s">
        <v>20</v>
      </c>
    </row>
    <row r="99" spans="1:5">
      <c r="A99" s="50">
        <v>45524.647592592592</v>
      </c>
      <c r="B99" s="97">
        <v>414</v>
      </c>
      <c r="C99" s="88">
        <v>12.994999999999999</v>
      </c>
      <c r="D99" s="52">
        <v>5379.9299999999994</v>
      </c>
      <c r="E99" s="53" t="s">
        <v>9</v>
      </c>
    </row>
    <row r="100" spans="1:5">
      <c r="A100" s="50">
        <v>45524.650555555556</v>
      </c>
      <c r="B100" s="97">
        <v>410</v>
      </c>
      <c r="C100" s="88">
        <v>12.975</v>
      </c>
      <c r="D100" s="52">
        <v>5319.75</v>
      </c>
      <c r="E100" s="53" t="s">
        <v>9</v>
      </c>
    </row>
    <row r="101" spans="1:5">
      <c r="A101" s="50">
        <v>45524.661562499998</v>
      </c>
      <c r="B101" s="97">
        <v>3</v>
      </c>
      <c r="C101" s="88">
        <v>12.97</v>
      </c>
      <c r="D101" s="52">
        <v>38.910000000000004</v>
      </c>
      <c r="E101" s="53" t="s">
        <v>17</v>
      </c>
    </row>
    <row r="102" spans="1:5">
      <c r="A102" s="50">
        <v>45524.661562499998</v>
      </c>
      <c r="B102" s="97">
        <v>454</v>
      </c>
      <c r="C102" s="88">
        <v>12.97</v>
      </c>
      <c r="D102" s="52">
        <v>5888.38</v>
      </c>
      <c r="E102" s="53" t="s">
        <v>17</v>
      </c>
    </row>
    <row r="103" spans="1:5">
      <c r="A103" s="50">
        <v>45524.664351851854</v>
      </c>
      <c r="B103" s="97">
        <v>577</v>
      </c>
      <c r="C103" s="88">
        <v>13.005000000000001</v>
      </c>
      <c r="D103" s="52">
        <v>7503.8850000000002</v>
      </c>
      <c r="E103" s="53" t="s">
        <v>9</v>
      </c>
    </row>
    <row r="104" spans="1:5">
      <c r="A104" s="50">
        <v>45524.671631944446</v>
      </c>
      <c r="B104" s="97">
        <v>490</v>
      </c>
      <c r="C104" s="88">
        <v>12.98</v>
      </c>
      <c r="D104" s="52">
        <v>6360.2</v>
      </c>
      <c r="E104" s="53" t="s">
        <v>9</v>
      </c>
    </row>
    <row r="105" spans="1:5">
      <c r="A105" s="50">
        <v>45524.676157407404</v>
      </c>
      <c r="B105" s="97">
        <v>436</v>
      </c>
      <c r="C105" s="88">
        <v>12.96</v>
      </c>
      <c r="D105" s="52">
        <v>5650.56</v>
      </c>
      <c r="E105" s="53" t="s">
        <v>9</v>
      </c>
    </row>
    <row r="106" spans="1:5">
      <c r="A106" s="50">
        <v>45524.678310185183</v>
      </c>
      <c r="B106" s="97">
        <v>452</v>
      </c>
      <c r="C106" s="88">
        <v>12.93</v>
      </c>
      <c r="D106" s="52">
        <v>5844.36</v>
      </c>
      <c r="E106" s="53" t="s">
        <v>9</v>
      </c>
    </row>
    <row r="107" spans="1:5">
      <c r="A107" s="50">
        <v>45524.683564814812</v>
      </c>
      <c r="B107" s="97">
        <v>117</v>
      </c>
      <c r="C107" s="88">
        <v>12.94</v>
      </c>
      <c r="D107" s="52">
        <v>1513.98</v>
      </c>
      <c r="E107" s="53" t="s">
        <v>17</v>
      </c>
    </row>
    <row r="108" spans="1:5">
      <c r="A108" s="50">
        <v>45524.684108796297</v>
      </c>
      <c r="B108" s="97">
        <v>141</v>
      </c>
      <c r="C108" s="88">
        <v>12.94</v>
      </c>
      <c r="D108" s="52">
        <v>1824.54</v>
      </c>
      <c r="E108" s="53" t="s">
        <v>9</v>
      </c>
    </row>
    <row r="109" spans="1:5">
      <c r="A109" s="50">
        <v>45524.684108796297</v>
      </c>
      <c r="B109" s="97">
        <v>426</v>
      </c>
      <c r="C109" s="88">
        <v>12.94</v>
      </c>
      <c r="D109" s="52">
        <v>5512.44</v>
      </c>
      <c r="E109" s="53" t="s">
        <v>9</v>
      </c>
    </row>
    <row r="110" spans="1:5">
      <c r="A110" s="50">
        <v>45524.684108796297</v>
      </c>
      <c r="B110" s="97">
        <v>464</v>
      </c>
      <c r="C110" s="88">
        <v>12.94</v>
      </c>
      <c r="D110" s="52">
        <v>6004.16</v>
      </c>
      <c r="E110" s="53" t="s">
        <v>20</v>
      </c>
    </row>
    <row r="111" spans="1:5">
      <c r="A111" s="50">
        <v>45524.684108796297</v>
      </c>
      <c r="B111" s="97">
        <v>354</v>
      </c>
      <c r="C111" s="88">
        <v>12.94</v>
      </c>
      <c r="D111" s="52">
        <v>4580.76</v>
      </c>
      <c r="E111" s="53" t="s">
        <v>17</v>
      </c>
    </row>
    <row r="112" spans="1:5">
      <c r="A112" s="50">
        <v>45524.685312499998</v>
      </c>
      <c r="B112" s="97">
        <v>426</v>
      </c>
      <c r="C112" s="88">
        <v>12.914999999999999</v>
      </c>
      <c r="D112" s="52">
        <v>5501.79</v>
      </c>
      <c r="E112" s="53" t="s">
        <v>9</v>
      </c>
    </row>
    <row r="113" spans="1:5">
      <c r="A113" s="50">
        <v>45524.685972222222</v>
      </c>
      <c r="B113" s="97">
        <v>411</v>
      </c>
      <c r="C113" s="88">
        <v>12.904999999999999</v>
      </c>
      <c r="D113" s="52">
        <v>5303.9549999999999</v>
      </c>
      <c r="E113" s="53" t="s">
        <v>9</v>
      </c>
    </row>
    <row r="114" spans="1:5">
      <c r="A114" s="50">
        <v>45524.689918981479</v>
      </c>
      <c r="B114" s="97">
        <v>885</v>
      </c>
      <c r="C114" s="88">
        <v>12.92</v>
      </c>
      <c r="D114" s="52">
        <v>11434.2</v>
      </c>
      <c r="E114" s="53" t="s">
        <v>9</v>
      </c>
    </row>
    <row r="115" spans="1:5">
      <c r="A115" s="50">
        <v>45524.689918981479</v>
      </c>
      <c r="B115" s="97">
        <v>100</v>
      </c>
      <c r="C115" s="88">
        <v>12.92</v>
      </c>
      <c r="D115" s="52">
        <v>1292</v>
      </c>
      <c r="E115" s="53" t="s">
        <v>9</v>
      </c>
    </row>
    <row r="116" spans="1:5">
      <c r="A116" s="50">
        <v>45524.689918981479</v>
      </c>
      <c r="B116" s="97">
        <v>180</v>
      </c>
      <c r="C116" s="88">
        <v>12.92</v>
      </c>
      <c r="D116" s="52">
        <v>2325.6</v>
      </c>
      <c r="E116" s="53" t="s">
        <v>9</v>
      </c>
    </row>
    <row r="117" spans="1:5">
      <c r="A117" s="50">
        <v>45524.689918981479</v>
      </c>
      <c r="B117" s="97">
        <v>173</v>
      </c>
      <c r="C117" s="88">
        <v>12.92</v>
      </c>
      <c r="D117" s="52">
        <v>2235.16</v>
      </c>
      <c r="E117" s="53" t="s">
        <v>9</v>
      </c>
    </row>
    <row r="118" spans="1:5">
      <c r="A118" s="50">
        <v>45524.689918981479</v>
      </c>
      <c r="B118" s="97">
        <v>162</v>
      </c>
      <c r="C118" s="88">
        <v>12.92</v>
      </c>
      <c r="D118" s="52">
        <v>2093.04</v>
      </c>
      <c r="E118" s="53" t="s">
        <v>9</v>
      </c>
    </row>
    <row r="119" spans="1:5">
      <c r="A119" s="50">
        <v>45524.692557870374</v>
      </c>
      <c r="B119" s="97">
        <v>511</v>
      </c>
      <c r="C119" s="88">
        <v>12.91</v>
      </c>
      <c r="D119" s="52">
        <v>6597.01</v>
      </c>
      <c r="E119" s="53" t="s">
        <v>9</v>
      </c>
    </row>
    <row r="120" spans="1:5">
      <c r="A120" s="50">
        <v>45524.693460648145</v>
      </c>
      <c r="B120" s="97">
        <v>450</v>
      </c>
      <c r="C120" s="88">
        <v>12.885</v>
      </c>
      <c r="D120" s="52">
        <v>5798.25</v>
      </c>
      <c r="E120" s="53" t="s">
        <v>9</v>
      </c>
    </row>
    <row r="121" spans="1:5">
      <c r="A121" s="50">
        <v>45524.697604166664</v>
      </c>
      <c r="B121" s="97">
        <v>567</v>
      </c>
      <c r="C121" s="88">
        <v>12.875</v>
      </c>
      <c r="D121" s="52">
        <v>7300.125</v>
      </c>
      <c r="E121" s="53" t="s">
        <v>9</v>
      </c>
    </row>
    <row r="122" spans="1:5">
      <c r="A122" s="50">
        <v>45524.697604166664</v>
      </c>
      <c r="B122" s="97">
        <v>593</v>
      </c>
      <c r="C122" s="88">
        <v>12.875</v>
      </c>
      <c r="D122" s="52">
        <v>7634.875</v>
      </c>
      <c r="E122" s="53" t="s">
        <v>9</v>
      </c>
    </row>
    <row r="123" spans="1:5">
      <c r="A123" s="50">
        <v>45524.701226851852</v>
      </c>
      <c r="B123" s="97">
        <v>473</v>
      </c>
      <c r="C123" s="88">
        <v>12.895</v>
      </c>
      <c r="D123" s="52">
        <v>6099.335</v>
      </c>
      <c r="E123" s="53" t="s">
        <v>9</v>
      </c>
    </row>
    <row r="124" spans="1:5">
      <c r="A124" s="50">
        <v>45524.701412037037</v>
      </c>
      <c r="B124" s="97">
        <v>177</v>
      </c>
      <c r="C124" s="88">
        <v>12.89</v>
      </c>
      <c r="D124" s="52">
        <v>2281.5300000000002</v>
      </c>
      <c r="E124" s="53" t="s">
        <v>9</v>
      </c>
    </row>
    <row r="125" spans="1:5">
      <c r="A125" s="50">
        <v>45524.701412037037</v>
      </c>
      <c r="B125" s="97">
        <v>251</v>
      </c>
      <c r="C125" s="88">
        <v>12.89</v>
      </c>
      <c r="D125" s="52">
        <v>3235.3900000000003</v>
      </c>
      <c r="E125" s="53" t="s">
        <v>9</v>
      </c>
    </row>
    <row r="126" spans="1:5">
      <c r="A126" s="50">
        <v>45524.701412037037</v>
      </c>
      <c r="B126" s="97">
        <v>461</v>
      </c>
      <c r="C126" s="88">
        <v>12.89</v>
      </c>
      <c r="D126" s="52">
        <v>5942.29</v>
      </c>
      <c r="E126" s="53" t="s">
        <v>17</v>
      </c>
    </row>
    <row r="127" spans="1:5">
      <c r="A127" s="50">
        <v>45524.702673611115</v>
      </c>
      <c r="B127" s="97">
        <v>431</v>
      </c>
      <c r="C127" s="88">
        <v>12.88</v>
      </c>
      <c r="D127" s="52">
        <v>5551.2800000000007</v>
      </c>
      <c r="E127" s="53" t="s">
        <v>9</v>
      </c>
    </row>
    <row r="128" spans="1:5">
      <c r="A128" s="50">
        <v>45524.707615740743</v>
      </c>
      <c r="B128" s="97">
        <v>434</v>
      </c>
      <c r="C128" s="88">
        <v>12.88</v>
      </c>
      <c r="D128" s="52">
        <v>5589.92</v>
      </c>
      <c r="E128" s="53" t="s">
        <v>9</v>
      </c>
    </row>
    <row r="129" spans="1:5">
      <c r="A129" s="50">
        <v>45524.712326388886</v>
      </c>
      <c r="B129" s="97">
        <v>419</v>
      </c>
      <c r="C129" s="88">
        <v>12.87</v>
      </c>
      <c r="D129" s="52">
        <v>5392.53</v>
      </c>
      <c r="E129" s="53" t="s">
        <v>9</v>
      </c>
    </row>
    <row r="130" spans="1:5">
      <c r="A130" s="50">
        <v>45524.715925925928</v>
      </c>
      <c r="B130" s="97">
        <v>477</v>
      </c>
      <c r="C130" s="88">
        <v>12.875</v>
      </c>
      <c r="D130" s="52">
        <v>6141.375</v>
      </c>
      <c r="E130" s="53" t="s">
        <v>9</v>
      </c>
    </row>
    <row r="131" spans="1:5">
      <c r="A131" s="50">
        <v>45524.715937499997</v>
      </c>
      <c r="B131" s="97">
        <v>459</v>
      </c>
      <c r="C131" s="88">
        <v>12.87</v>
      </c>
      <c r="D131" s="52">
        <v>5907.33</v>
      </c>
      <c r="E131" s="53" t="s">
        <v>9</v>
      </c>
    </row>
    <row r="132" spans="1:5">
      <c r="A132" s="50">
        <v>45524.715937499997</v>
      </c>
      <c r="B132" s="97">
        <v>433</v>
      </c>
      <c r="C132" s="88">
        <v>12.87</v>
      </c>
      <c r="D132" s="52">
        <v>5572.71</v>
      </c>
      <c r="E132" s="53" t="s">
        <v>9</v>
      </c>
    </row>
    <row r="133" spans="1:5">
      <c r="A133" s="50">
        <v>45524.718078703707</v>
      </c>
      <c r="B133" s="97">
        <v>518</v>
      </c>
      <c r="C133" s="88">
        <v>12.89</v>
      </c>
      <c r="D133" s="52">
        <v>6677.02</v>
      </c>
      <c r="E133" s="53" t="s">
        <v>17</v>
      </c>
    </row>
    <row r="134" spans="1:5">
      <c r="A134" s="50">
        <v>45524.720520833333</v>
      </c>
      <c r="B134" s="97">
        <v>203</v>
      </c>
      <c r="C134" s="88">
        <v>12.875</v>
      </c>
      <c r="D134" s="52">
        <v>2613.625</v>
      </c>
      <c r="E134" s="53" t="s">
        <v>9</v>
      </c>
    </row>
    <row r="135" spans="1:5">
      <c r="A135" s="50">
        <v>45524.720520833333</v>
      </c>
      <c r="B135" s="97">
        <v>315</v>
      </c>
      <c r="C135" s="88">
        <v>12.875</v>
      </c>
      <c r="D135" s="52">
        <v>4055.625</v>
      </c>
      <c r="E135" s="53" t="s">
        <v>9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DD73-7C91-453F-BC8C-E47D46AA03B7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45523.383310185185</v>
      </c>
      <c r="B5" s="97">
        <v>381</v>
      </c>
      <c r="C5" s="88">
        <v>12.895</v>
      </c>
      <c r="D5" s="52">
        <v>4912.9949999999999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45523.383310185185</v>
      </c>
      <c r="B6" s="97">
        <v>136</v>
      </c>
      <c r="C6" s="88">
        <v>12.895</v>
      </c>
      <c r="D6" s="52">
        <v>1753.72</v>
      </c>
      <c r="E6" s="53" t="s">
        <v>17</v>
      </c>
      <c r="F6" s="42"/>
      <c r="G6" s="57" t="s">
        <v>9</v>
      </c>
      <c r="H6" s="58">
        <f>SUMIF(E:E,$G$6,B:B)</f>
        <v>39184</v>
      </c>
      <c r="I6" s="59">
        <f>SUMIF(E:E,$G$6,D:D)</f>
        <v>507479.62000000005</v>
      </c>
    </row>
    <row r="7" spans="1:9">
      <c r="A7" s="50">
        <v>45523.386273148149</v>
      </c>
      <c r="B7" s="97">
        <v>445</v>
      </c>
      <c r="C7" s="88">
        <v>12.984999999999999</v>
      </c>
      <c r="D7" s="52">
        <v>5778.3249999999998</v>
      </c>
      <c r="E7" s="53" t="s">
        <v>9</v>
      </c>
      <c r="F7" s="42"/>
      <c r="G7" s="57" t="s">
        <v>17</v>
      </c>
      <c r="H7" s="58">
        <f>SUMIF(E:E,$G$7,B:B)</f>
        <v>10459</v>
      </c>
      <c r="I7" s="59">
        <f>SUMIF(E:E,$G$7,D:D)</f>
        <v>135253.03499999997</v>
      </c>
    </row>
    <row r="8" spans="1:9">
      <c r="A8" s="50">
        <v>45523.38726851852</v>
      </c>
      <c r="B8" s="97">
        <v>449</v>
      </c>
      <c r="C8" s="88">
        <v>12.994999999999999</v>
      </c>
      <c r="D8" s="52">
        <v>5834.7549999999992</v>
      </c>
      <c r="E8" s="53" t="s">
        <v>17</v>
      </c>
      <c r="F8" s="42"/>
      <c r="G8" s="57" t="s">
        <v>20</v>
      </c>
      <c r="H8" s="58">
        <f>SUMIF(E:E,$G$8,B:B)</f>
        <v>1690</v>
      </c>
      <c r="I8" s="59">
        <f>SUMIF(E:E,$G$8,D:D)</f>
        <v>21889.119999999999</v>
      </c>
    </row>
    <row r="9" spans="1:9">
      <c r="A9" s="50">
        <v>45523.387291666666</v>
      </c>
      <c r="B9" s="97">
        <v>473</v>
      </c>
      <c r="C9" s="88">
        <v>12.99</v>
      </c>
      <c r="D9" s="52">
        <v>6144.27</v>
      </c>
      <c r="E9" s="53" t="s">
        <v>20</v>
      </c>
      <c r="F9" s="42"/>
      <c r="G9" s="60" t="s">
        <v>8</v>
      </c>
      <c r="H9" s="61">
        <f>ROUND((I9/SUM(H6:H7)),4)</f>
        <v>12.947100000000001</v>
      </c>
      <c r="I9" s="62">
        <f>SUM(I6:I7)</f>
        <v>642732.65500000003</v>
      </c>
    </row>
    <row r="10" spans="1:9">
      <c r="A10" s="50">
        <v>45523.388356481482</v>
      </c>
      <c r="B10" s="97">
        <v>481</v>
      </c>
      <c r="C10" s="88">
        <v>12.96</v>
      </c>
      <c r="D10" s="52">
        <v>6233.76</v>
      </c>
      <c r="E10" s="53" t="s">
        <v>9</v>
      </c>
      <c r="F10" s="42"/>
      <c r="I10" s="36"/>
    </row>
    <row r="11" spans="1:9">
      <c r="A11" s="50">
        <v>45523.391157407408</v>
      </c>
      <c r="B11" s="97">
        <v>117</v>
      </c>
      <c r="C11" s="88">
        <v>12.965</v>
      </c>
      <c r="D11" s="52">
        <v>1516.905</v>
      </c>
      <c r="E11" s="53" t="s">
        <v>9</v>
      </c>
      <c r="F11" s="2"/>
      <c r="I11" s="44"/>
    </row>
    <row r="12" spans="1:9">
      <c r="A12" s="50">
        <v>45523.391157407408</v>
      </c>
      <c r="B12" s="97">
        <v>911</v>
      </c>
      <c r="C12" s="88">
        <v>12.965</v>
      </c>
      <c r="D12" s="52">
        <v>11811.115</v>
      </c>
      <c r="E12" s="53" t="s">
        <v>9</v>
      </c>
      <c r="F12" s="2"/>
      <c r="I12" s="44"/>
    </row>
    <row r="13" spans="1:9">
      <c r="A13" s="50">
        <v>45523.391157407408</v>
      </c>
      <c r="B13" s="97">
        <v>414</v>
      </c>
      <c r="C13" s="88">
        <v>12.965</v>
      </c>
      <c r="D13" s="52">
        <v>5367.51</v>
      </c>
      <c r="E13" s="53" t="s">
        <v>9</v>
      </c>
      <c r="F13" s="2"/>
      <c r="I13" s="36"/>
    </row>
    <row r="14" spans="1:9">
      <c r="A14" s="50">
        <v>45523.391157407408</v>
      </c>
      <c r="B14" s="97">
        <v>911</v>
      </c>
      <c r="C14" s="88">
        <v>12.965</v>
      </c>
      <c r="D14" s="52">
        <v>11811.115</v>
      </c>
      <c r="E14" s="53" t="s">
        <v>9</v>
      </c>
      <c r="F14" s="2"/>
      <c r="I14" s="45"/>
    </row>
    <row r="15" spans="1:9" ht="14.25" customHeight="1">
      <c r="A15" s="50">
        <v>45523.392905092594</v>
      </c>
      <c r="B15" s="97">
        <v>462</v>
      </c>
      <c r="C15" s="88">
        <v>12.955</v>
      </c>
      <c r="D15" s="52">
        <v>5985.21</v>
      </c>
      <c r="E15" s="53" t="s">
        <v>9</v>
      </c>
      <c r="F15" s="2"/>
      <c r="I15" s="45"/>
    </row>
    <row r="16" spans="1:9">
      <c r="A16" s="50">
        <v>45523.393275462964</v>
      </c>
      <c r="B16" s="97">
        <v>718</v>
      </c>
      <c r="C16" s="88">
        <v>12.93</v>
      </c>
      <c r="D16" s="52">
        <v>9283.74</v>
      </c>
      <c r="E16" s="53" t="s">
        <v>9</v>
      </c>
      <c r="F16" s="2"/>
      <c r="I16" s="36"/>
    </row>
    <row r="17" spans="1:9">
      <c r="A17" s="50">
        <v>45523.397303240738</v>
      </c>
      <c r="B17" s="97">
        <v>419</v>
      </c>
      <c r="C17" s="88">
        <v>12.97</v>
      </c>
      <c r="D17" s="52">
        <v>5434.43</v>
      </c>
      <c r="E17" s="53" t="s">
        <v>9</v>
      </c>
      <c r="F17" s="42"/>
      <c r="G17" s="36"/>
      <c r="H17" s="36"/>
      <c r="I17" s="36"/>
    </row>
    <row r="18" spans="1:9">
      <c r="A18" s="50">
        <v>45523.397303240738</v>
      </c>
      <c r="B18" s="97">
        <v>474</v>
      </c>
      <c r="C18" s="88">
        <v>12.97</v>
      </c>
      <c r="D18" s="52">
        <v>6147.7800000000007</v>
      </c>
      <c r="E18" s="53" t="s">
        <v>9</v>
      </c>
      <c r="F18" s="42"/>
      <c r="G18" s="36"/>
      <c r="H18" s="36"/>
      <c r="I18" s="36"/>
    </row>
    <row r="19" spans="1:9">
      <c r="A19" s="50">
        <v>45523.398715277777</v>
      </c>
      <c r="B19" s="97">
        <v>525</v>
      </c>
      <c r="C19" s="88">
        <v>12.96</v>
      </c>
      <c r="D19" s="52">
        <v>6804</v>
      </c>
      <c r="E19" s="53" t="s">
        <v>17</v>
      </c>
      <c r="F19" s="42"/>
      <c r="G19" s="36"/>
      <c r="H19" s="36"/>
      <c r="I19" s="36"/>
    </row>
    <row r="20" spans="1:9">
      <c r="A20" s="50">
        <v>45523.404895833337</v>
      </c>
      <c r="B20" s="97">
        <v>472</v>
      </c>
      <c r="C20" s="88">
        <v>12.96</v>
      </c>
      <c r="D20" s="52">
        <v>6117.1200000000008</v>
      </c>
      <c r="E20" s="53" t="s">
        <v>9</v>
      </c>
      <c r="F20" s="42"/>
      <c r="G20" s="36"/>
      <c r="H20" s="36"/>
      <c r="I20" s="36"/>
    </row>
    <row r="21" spans="1:9">
      <c r="A21" s="50">
        <v>45523.410069444442</v>
      </c>
      <c r="B21" s="97">
        <v>636</v>
      </c>
      <c r="C21" s="88">
        <v>12.98</v>
      </c>
      <c r="D21" s="52">
        <v>8255.2800000000007</v>
      </c>
      <c r="E21" s="53" t="s">
        <v>9</v>
      </c>
      <c r="F21" s="42"/>
      <c r="G21" s="36"/>
      <c r="H21" s="36"/>
      <c r="I21" s="36"/>
    </row>
    <row r="22" spans="1:9">
      <c r="A22" s="50">
        <v>45523.430775462963</v>
      </c>
      <c r="B22" s="97">
        <v>419</v>
      </c>
      <c r="C22" s="88">
        <v>12.96</v>
      </c>
      <c r="D22" s="52">
        <v>5430.2400000000007</v>
      </c>
      <c r="E22" s="53" t="s">
        <v>9</v>
      </c>
      <c r="F22" s="42"/>
      <c r="G22" s="36"/>
      <c r="H22" s="36"/>
      <c r="I22" s="36"/>
    </row>
    <row r="23" spans="1:9">
      <c r="A23" s="50">
        <v>45523.439155092594</v>
      </c>
      <c r="B23" s="97">
        <v>449</v>
      </c>
      <c r="C23" s="88">
        <v>12.91</v>
      </c>
      <c r="D23" s="52">
        <v>5796.59</v>
      </c>
      <c r="E23" s="53" t="s">
        <v>9</v>
      </c>
      <c r="F23" s="42"/>
      <c r="G23" s="36"/>
      <c r="H23" s="36"/>
      <c r="I23" s="36"/>
    </row>
    <row r="24" spans="1:9">
      <c r="A24" s="50">
        <v>45523.439155092594</v>
      </c>
      <c r="B24" s="97">
        <v>451</v>
      </c>
      <c r="C24" s="88">
        <v>12.914999999999999</v>
      </c>
      <c r="D24" s="52">
        <v>5824.665</v>
      </c>
      <c r="E24" s="53" t="s">
        <v>9</v>
      </c>
      <c r="F24" s="42"/>
      <c r="G24" s="36"/>
      <c r="H24" s="36"/>
      <c r="I24" s="36"/>
    </row>
    <row r="25" spans="1:9">
      <c r="A25" s="50">
        <v>45523.439155092594</v>
      </c>
      <c r="B25" s="97">
        <v>1000</v>
      </c>
      <c r="C25" s="88">
        <v>12.914999999999999</v>
      </c>
      <c r="D25" s="52">
        <v>12915</v>
      </c>
      <c r="E25" s="53" t="s">
        <v>9</v>
      </c>
      <c r="F25" s="42"/>
      <c r="G25" s="36"/>
      <c r="H25" s="36"/>
      <c r="I25" s="36"/>
    </row>
    <row r="26" spans="1:9">
      <c r="A26" s="50">
        <v>45523.440289351849</v>
      </c>
      <c r="B26" s="97">
        <v>470</v>
      </c>
      <c r="C26" s="88">
        <v>12.914999999999999</v>
      </c>
      <c r="D26" s="52">
        <v>6070.0499999999993</v>
      </c>
      <c r="E26" s="53" t="s">
        <v>17</v>
      </c>
      <c r="F26" s="42"/>
      <c r="G26" s="36"/>
      <c r="H26" s="36"/>
      <c r="I26" s="36"/>
    </row>
    <row r="27" spans="1:9">
      <c r="A27" s="50">
        <v>45523.440983796296</v>
      </c>
      <c r="B27" s="97">
        <v>51</v>
      </c>
      <c r="C27" s="88">
        <v>12.91</v>
      </c>
      <c r="D27" s="52">
        <v>658.41</v>
      </c>
      <c r="E27" s="53" t="s">
        <v>9</v>
      </c>
      <c r="F27" s="42"/>
      <c r="G27" s="36"/>
      <c r="H27" s="36"/>
      <c r="I27" s="36"/>
    </row>
    <row r="28" spans="1:9">
      <c r="A28" s="50">
        <v>45523.440983796296</v>
      </c>
      <c r="B28" s="97">
        <v>367</v>
      </c>
      <c r="C28" s="88">
        <v>12.91</v>
      </c>
      <c r="D28" s="52">
        <v>4737.97</v>
      </c>
      <c r="E28" s="53" t="s">
        <v>9</v>
      </c>
      <c r="F28" s="42"/>
      <c r="G28" s="36"/>
      <c r="H28" s="36"/>
      <c r="I28" s="36"/>
    </row>
    <row r="29" spans="1:9">
      <c r="A29" s="50">
        <v>45523.440995370373</v>
      </c>
      <c r="B29" s="97">
        <v>635</v>
      </c>
      <c r="C29" s="88">
        <v>12.904999999999999</v>
      </c>
      <c r="D29" s="52">
        <v>8194.6749999999993</v>
      </c>
      <c r="E29" s="53" t="s">
        <v>9</v>
      </c>
      <c r="F29" s="42"/>
      <c r="G29" s="36"/>
      <c r="H29" s="36"/>
      <c r="I29" s="36"/>
    </row>
    <row r="30" spans="1:9">
      <c r="A30" s="50">
        <v>45523.440995370373</v>
      </c>
      <c r="B30" s="97">
        <v>422</v>
      </c>
      <c r="C30" s="88">
        <v>12.904999999999999</v>
      </c>
      <c r="D30" s="52">
        <v>5445.91</v>
      </c>
      <c r="E30" s="53" t="s">
        <v>9</v>
      </c>
      <c r="F30" s="42"/>
      <c r="G30" s="36"/>
      <c r="H30" s="36"/>
      <c r="I30" s="36"/>
    </row>
    <row r="31" spans="1:9">
      <c r="A31" s="50">
        <v>45523.441087962965</v>
      </c>
      <c r="B31" s="97">
        <v>322</v>
      </c>
      <c r="C31" s="88">
        <v>12.9</v>
      </c>
      <c r="D31" s="52">
        <v>4153.8</v>
      </c>
      <c r="E31" s="53" t="s">
        <v>9</v>
      </c>
    </row>
    <row r="32" spans="1:9">
      <c r="A32" s="50">
        <v>45523.441087962965</v>
      </c>
      <c r="B32" s="97">
        <v>224</v>
      </c>
      <c r="C32" s="88">
        <v>12.9</v>
      </c>
      <c r="D32" s="52">
        <v>2889.6</v>
      </c>
      <c r="E32" s="53" t="s">
        <v>9</v>
      </c>
    </row>
    <row r="33" spans="1:5">
      <c r="A33" s="50">
        <v>45523.446631944447</v>
      </c>
      <c r="B33" s="97">
        <v>333</v>
      </c>
      <c r="C33" s="88">
        <v>12.89</v>
      </c>
      <c r="D33" s="52">
        <v>4292.37</v>
      </c>
      <c r="E33" s="53" t="s">
        <v>9</v>
      </c>
    </row>
    <row r="34" spans="1:5">
      <c r="A34" s="50">
        <v>45523.446631944447</v>
      </c>
      <c r="B34" s="97">
        <v>450</v>
      </c>
      <c r="C34" s="88">
        <v>12.89</v>
      </c>
      <c r="D34" s="52">
        <v>5800.5</v>
      </c>
      <c r="E34" s="53" t="s">
        <v>9</v>
      </c>
    </row>
    <row r="35" spans="1:5">
      <c r="A35" s="50">
        <v>45523.448831018519</v>
      </c>
      <c r="B35" s="97">
        <v>438</v>
      </c>
      <c r="C35" s="88">
        <v>12.895</v>
      </c>
      <c r="D35" s="52">
        <v>5648.01</v>
      </c>
      <c r="E35" s="53" t="s">
        <v>9</v>
      </c>
    </row>
    <row r="36" spans="1:5">
      <c r="A36" s="50">
        <v>45523.449050925927</v>
      </c>
      <c r="B36" s="97">
        <v>118</v>
      </c>
      <c r="C36" s="88">
        <v>12.89</v>
      </c>
      <c r="D36" s="52">
        <v>1521.02</v>
      </c>
      <c r="E36" s="53" t="s">
        <v>17</v>
      </c>
    </row>
    <row r="37" spans="1:5">
      <c r="A37" s="50">
        <v>45523.45171296296</v>
      </c>
      <c r="B37" s="97">
        <v>342</v>
      </c>
      <c r="C37" s="88">
        <v>12.89</v>
      </c>
      <c r="D37" s="52">
        <v>4408.38</v>
      </c>
      <c r="E37" s="53" t="s">
        <v>17</v>
      </c>
    </row>
    <row r="38" spans="1:5">
      <c r="A38" s="50">
        <v>45523.454953703702</v>
      </c>
      <c r="B38" s="97">
        <v>508</v>
      </c>
      <c r="C38" s="88">
        <v>12.875</v>
      </c>
      <c r="D38" s="52">
        <v>6540.5</v>
      </c>
      <c r="E38" s="53" t="s">
        <v>9</v>
      </c>
    </row>
    <row r="39" spans="1:5">
      <c r="A39" s="50">
        <v>45523.460486111115</v>
      </c>
      <c r="B39" s="97">
        <v>376</v>
      </c>
      <c r="C39" s="88">
        <v>12.875</v>
      </c>
      <c r="D39" s="52">
        <v>4841</v>
      </c>
      <c r="E39" s="53" t="s">
        <v>17</v>
      </c>
    </row>
    <row r="40" spans="1:5">
      <c r="A40" s="50">
        <v>45523.460648148146</v>
      </c>
      <c r="B40" s="97">
        <v>500</v>
      </c>
      <c r="C40" s="88">
        <v>12.87</v>
      </c>
      <c r="D40" s="52">
        <v>6435</v>
      </c>
      <c r="E40" s="53" t="s">
        <v>17</v>
      </c>
    </row>
    <row r="41" spans="1:5">
      <c r="A41" s="50">
        <v>45523.460648148146</v>
      </c>
      <c r="B41" s="97">
        <v>500</v>
      </c>
      <c r="C41" s="88">
        <v>12.87</v>
      </c>
      <c r="D41" s="52">
        <v>6435</v>
      </c>
      <c r="E41" s="53" t="s">
        <v>17</v>
      </c>
    </row>
    <row r="42" spans="1:5">
      <c r="A42" s="50">
        <v>45523.466435185182</v>
      </c>
      <c r="B42" s="97">
        <v>71</v>
      </c>
      <c r="C42" s="88">
        <v>12.88</v>
      </c>
      <c r="D42" s="52">
        <v>914.48</v>
      </c>
      <c r="E42" s="53" t="s">
        <v>9</v>
      </c>
    </row>
    <row r="43" spans="1:5">
      <c r="A43" s="50">
        <v>45523.467638888891</v>
      </c>
      <c r="B43" s="97">
        <v>100</v>
      </c>
      <c r="C43" s="88">
        <v>12.895</v>
      </c>
      <c r="D43" s="52">
        <v>1289.5</v>
      </c>
      <c r="E43" s="53" t="s">
        <v>9</v>
      </c>
    </row>
    <row r="44" spans="1:5">
      <c r="A44" s="50">
        <v>45523.467939814815</v>
      </c>
      <c r="B44" s="97">
        <v>451</v>
      </c>
      <c r="C44" s="88">
        <v>12.885</v>
      </c>
      <c r="D44" s="52">
        <v>5811.1350000000002</v>
      </c>
      <c r="E44" s="53" t="s">
        <v>9</v>
      </c>
    </row>
    <row r="45" spans="1:5">
      <c r="A45" s="50">
        <v>45523.486342592594</v>
      </c>
      <c r="B45" s="97">
        <v>417</v>
      </c>
      <c r="C45" s="88">
        <v>12.875</v>
      </c>
      <c r="D45" s="52">
        <v>5368.875</v>
      </c>
      <c r="E45" s="53" t="s">
        <v>9</v>
      </c>
    </row>
    <row r="46" spans="1:5">
      <c r="A46" s="50">
        <v>45523.486342592594</v>
      </c>
      <c r="B46" s="97">
        <v>7</v>
      </c>
      <c r="C46" s="88">
        <v>12.875</v>
      </c>
      <c r="D46" s="52">
        <v>90.125</v>
      </c>
      <c r="E46" s="53" t="s">
        <v>9</v>
      </c>
    </row>
    <row r="47" spans="1:5">
      <c r="A47" s="50">
        <v>45523.490393518521</v>
      </c>
      <c r="B47" s="97">
        <v>423</v>
      </c>
      <c r="C47" s="88">
        <v>12.855</v>
      </c>
      <c r="D47" s="52">
        <v>5437.665</v>
      </c>
      <c r="E47" s="53" t="s">
        <v>9</v>
      </c>
    </row>
    <row r="48" spans="1:5">
      <c r="A48" s="50">
        <v>45523.490671296298</v>
      </c>
      <c r="B48" s="97">
        <v>448</v>
      </c>
      <c r="C48" s="88">
        <v>12.845000000000001</v>
      </c>
      <c r="D48" s="52">
        <v>5754.56</v>
      </c>
      <c r="E48" s="53" t="s">
        <v>17</v>
      </c>
    </row>
    <row r="49" spans="1:5">
      <c r="A49" s="50">
        <v>45523.494814814818</v>
      </c>
      <c r="B49" s="97">
        <v>38</v>
      </c>
      <c r="C49" s="88">
        <v>12.88</v>
      </c>
      <c r="D49" s="52">
        <v>489.44000000000005</v>
      </c>
      <c r="E49" s="53" t="s">
        <v>17</v>
      </c>
    </row>
    <row r="50" spans="1:5">
      <c r="A50" s="50">
        <v>45523.496087962965</v>
      </c>
      <c r="B50" s="97">
        <v>657</v>
      </c>
      <c r="C50" s="88">
        <v>12.885</v>
      </c>
      <c r="D50" s="52">
        <v>8465.4449999999997</v>
      </c>
      <c r="E50" s="53" t="s">
        <v>9</v>
      </c>
    </row>
    <row r="51" spans="1:5">
      <c r="A51" s="50">
        <v>45523.496087962965</v>
      </c>
      <c r="B51" s="97">
        <v>888</v>
      </c>
      <c r="C51" s="88">
        <v>12.885</v>
      </c>
      <c r="D51" s="52">
        <v>11441.88</v>
      </c>
      <c r="E51" s="53" t="s">
        <v>9</v>
      </c>
    </row>
    <row r="52" spans="1:5">
      <c r="A52" s="50">
        <v>45523.496087962965</v>
      </c>
      <c r="B52" s="97">
        <v>7</v>
      </c>
      <c r="C52" s="88">
        <v>12.885</v>
      </c>
      <c r="D52" s="52">
        <v>90.194999999999993</v>
      </c>
      <c r="E52" s="53" t="s">
        <v>9</v>
      </c>
    </row>
    <row r="53" spans="1:5">
      <c r="A53" s="50">
        <v>45523.496087962965</v>
      </c>
      <c r="B53" s="97">
        <v>236</v>
      </c>
      <c r="C53" s="88">
        <v>12.885</v>
      </c>
      <c r="D53" s="52">
        <v>3040.86</v>
      </c>
      <c r="E53" s="53" t="s">
        <v>9</v>
      </c>
    </row>
    <row r="54" spans="1:5">
      <c r="A54" s="50">
        <v>45523.496412037035</v>
      </c>
      <c r="B54" s="97">
        <v>156</v>
      </c>
      <c r="C54" s="88">
        <v>12.88</v>
      </c>
      <c r="D54" s="52">
        <v>2009.2800000000002</v>
      </c>
      <c r="E54" s="53" t="s">
        <v>17</v>
      </c>
    </row>
    <row r="55" spans="1:5">
      <c r="A55" s="50">
        <v>45523.500023148146</v>
      </c>
      <c r="B55" s="97">
        <v>405</v>
      </c>
      <c r="C55" s="88">
        <v>12.865</v>
      </c>
      <c r="D55" s="52">
        <v>5210.3249999999998</v>
      </c>
      <c r="E55" s="53" t="s">
        <v>9</v>
      </c>
    </row>
    <row r="56" spans="1:5">
      <c r="A56" s="50">
        <v>45523.510578703703</v>
      </c>
      <c r="B56" s="97">
        <v>15</v>
      </c>
      <c r="C56" s="88">
        <v>12.87</v>
      </c>
      <c r="D56" s="52">
        <v>193.04999999999998</v>
      </c>
      <c r="E56" s="53" t="s">
        <v>9</v>
      </c>
    </row>
    <row r="57" spans="1:5">
      <c r="A57" s="50">
        <v>45523.511793981481</v>
      </c>
      <c r="B57" s="97">
        <v>155</v>
      </c>
      <c r="C57" s="88">
        <v>12.87</v>
      </c>
      <c r="D57" s="52">
        <v>1994.85</v>
      </c>
      <c r="E57" s="53" t="s">
        <v>20</v>
      </c>
    </row>
    <row r="58" spans="1:5">
      <c r="A58" s="50">
        <v>45523.511793981481</v>
      </c>
      <c r="B58" s="97">
        <v>9</v>
      </c>
      <c r="C58" s="88">
        <v>12.87</v>
      </c>
      <c r="D58" s="52">
        <v>115.83</v>
      </c>
      <c r="E58" s="53" t="s">
        <v>20</v>
      </c>
    </row>
    <row r="59" spans="1:5">
      <c r="A59" s="50">
        <v>45523.519317129627</v>
      </c>
      <c r="B59" s="97">
        <v>405</v>
      </c>
      <c r="C59" s="88">
        <v>12.87</v>
      </c>
      <c r="D59" s="52">
        <v>5212.3499999999995</v>
      </c>
      <c r="E59" s="53" t="s">
        <v>9</v>
      </c>
    </row>
    <row r="60" spans="1:5">
      <c r="A60" s="50">
        <v>45523.519317129627</v>
      </c>
      <c r="B60" s="97">
        <v>36</v>
      </c>
      <c r="C60" s="88">
        <v>12.875</v>
      </c>
      <c r="D60" s="52">
        <v>463.5</v>
      </c>
      <c r="E60" s="53" t="s">
        <v>17</v>
      </c>
    </row>
    <row r="61" spans="1:5">
      <c r="A61" s="50">
        <v>45523.519317129627</v>
      </c>
      <c r="B61" s="97">
        <v>170</v>
      </c>
      <c r="C61" s="88">
        <v>12.875</v>
      </c>
      <c r="D61" s="52">
        <v>2188.75</v>
      </c>
      <c r="E61" s="53" t="s">
        <v>17</v>
      </c>
    </row>
    <row r="62" spans="1:5">
      <c r="A62" s="50">
        <v>45523.519317129627</v>
      </c>
      <c r="B62" s="97">
        <v>290</v>
      </c>
      <c r="C62" s="88">
        <v>12.87</v>
      </c>
      <c r="D62" s="52">
        <v>3732.2999999999997</v>
      </c>
      <c r="E62" s="53" t="s">
        <v>17</v>
      </c>
    </row>
    <row r="63" spans="1:5">
      <c r="A63" s="50">
        <v>45523.519317129627</v>
      </c>
      <c r="B63" s="97">
        <v>278</v>
      </c>
      <c r="C63" s="88">
        <v>12.87</v>
      </c>
      <c r="D63" s="52">
        <v>3577.8599999999997</v>
      </c>
      <c r="E63" s="53" t="s">
        <v>17</v>
      </c>
    </row>
    <row r="64" spans="1:5">
      <c r="A64" s="50">
        <v>45523.519317129627</v>
      </c>
      <c r="B64" s="97">
        <v>213</v>
      </c>
      <c r="C64" s="88">
        <v>12.87</v>
      </c>
      <c r="D64" s="52">
        <v>2741.31</v>
      </c>
      <c r="E64" s="53" t="s">
        <v>17</v>
      </c>
    </row>
    <row r="65" spans="1:5">
      <c r="A65" s="50">
        <v>45523.525590277779</v>
      </c>
      <c r="B65" s="97">
        <v>78</v>
      </c>
      <c r="C65" s="88">
        <v>12.875</v>
      </c>
      <c r="D65" s="52">
        <v>1004.25</v>
      </c>
      <c r="E65" s="53" t="s">
        <v>9</v>
      </c>
    </row>
    <row r="66" spans="1:5">
      <c r="A66" s="50">
        <v>45523.525590277779</v>
      </c>
      <c r="B66" s="97">
        <v>337</v>
      </c>
      <c r="C66" s="88">
        <v>12.875</v>
      </c>
      <c r="D66" s="52">
        <v>4338.875</v>
      </c>
      <c r="E66" s="53" t="s">
        <v>9</v>
      </c>
    </row>
    <row r="67" spans="1:5">
      <c r="A67" s="50">
        <v>45523.530115740738</v>
      </c>
      <c r="B67" s="97">
        <v>429</v>
      </c>
      <c r="C67" s="88">
        <v>12.87</v>
      </c>
      <c r="D67" s="52">
        <v>5521.23</v>
      </c>
      <c r="E67" s="53" t="s">
        <v>9</v>
      </c>
    </row>
    <row r="68" spans="1:5">
      <c r="A68" s="50">
        <v>45523.532268518517</v>
      </c>
      <c r="B68" s="97">
        <v>359</v>
      </c>
      <c r="C68" s="88">
        <v>12.865</v>
      </c>
      <c r="D68" s="52">
        <v>4618.5349999999999</v>
      </c>
      <c r="E68" s="53" t="s">
        <v>9</v>
      </c>
    </row>
    <row r="69" spans="1:5">
      <c r="A69" s="50">
        <v>45523.532268518517</v>
      </c>
      <c r="B69" s="97">
        <v>287</v>
      </c>
      <c r="C69" s="88">
        <v>12.865</v>
      </c>
      <c r="D69" s="52">
        <v>3692.2550000000001</v>
      </c>
      <c r="E69" s="53" t="s">
        <v>9</v>
      </c>
    </row>
    <row r="70" spans="1:5">
      <c r="A70" s="50">
        <v>45523.545254629629</v>
      </c>
      <c r="B70" s="97">
        <v>439</v>
      </c>
      <c r="C70" s="88">
        <v>12.875</v>
      </c>
      <c r="D70" s="52">
        <v>5652.125</v>
      </c>
      <c r="E70" s="53" t="s">
        <v>9</v>
      </c>
    </row>
    <row r="71" spans="1:5">
      <c r="A71" s="50">
        <v>45523.584085648145</v>
      </c>
      <c r="B71" s="97">
        <v>304</v>
      </c>
      <c r="C71" s="88">
        <v>12.835000000000001</v>
      </c>
      <c r="D71" s="52">
        <v>3901.84</v>
      </c>
      <c r="E71" s="53" t="s">
        <v>9</v>
      </c>
    </row>
    <row r="72" spans="1:5">
      <c r="A72" s="50">
        <v>45523.598124999997</v>
      </c>
      <c r="B72" s="97">
        <v>171</v>
      </c>
      <c r="C72" s="88">
        <v>12.855</v>
      </c>
      <c r="D72" s="52">
        <v>2198.2049999999999</v>
      </c>
      <c r="E72" s="53" t="s">
        <v>17</v>
      </c>
    </row>
    <row r="73" spans="1:5">
      <c r="A73" s="50">
        <v>45523.598124999997</v>
      </c>
      <c r="B73" s="97">
        <v>171</v>
      </c>
      <c r="C73" s="88">
        <v>12.855</v>
      </c>
      <c r="D73" s="52">
        <v>2198.2049999999999</v>
      </c>
      <c r="E73" s="53" t="s">
        <v>17</v>
      </c>
    </row>
    <row r="74" spans="1:5">
      <c r="A74" s="50">
        <v>45523.598124999997</v>
      </c>
      <c r="B74" s="97">
        <v>134</v>
      </c>
      <c r="C74" s="88">
        <v>12.855</v>
      </c>
      <c r="D74" s="52">
        <v>1722.5700000000002</v>
      </c>
      <c r="E74" s="53" t="s">
        <v>17</v>
      </c>
    </row>
    <row r="75" spans="1:5">
      <c r="A75" s="50">
        <v>45523.604826388888</v>
      </c>
      <c r="B75" s="97">
        <v>471</v>
      </c>
      <c r="C75" s="88">
        <v>12.855</v>
      </c>
      <c r="D75" s="52">
        <v>6054.7049999999999</v>
      </c>
      <c r="E75" s="53" t="s">
        <v>20</v>
      </c>
    </row>
    <row r="76" spans="1:5">
      <c r="A76" s="50">
        <v>45523.611226851855</v>
      </c>
      <c r="B76" s="97">
        <v>31</v>
      </c>
      <c r="C76" s="88">
        <v>12.895</v>
      </c>
      <c r="D76" s="52">
        <v>399.745</v>
      </c>
      <c r="E76" s="53" t="s">
        <v>17</v>
      </c>
    </row>
    <row r="77" spans="1:5">
      <c r="A77" s="50">
        <v>45523.613912037035</v>
      </c>
      <c r="B77" s="97">
        <v>420</v>
      </c>
      <c r="C77" s="88">
        <v>12.92</v>
      </c>
      <c r="D77" s="52">
        <v>5426.4</v>
      </c>
      <c r="E77" s="53" t="s">
        <v>9</v>
      </c>
    </row>
    <row r="78" spans="1:5">
      <c r="A78" s="50">
        <v>45523.619583333333</v>
      </c>
      <c r="B78" s="97">
        <v>488</v>
      </c>
      <c r="C78" s="88">
        <v>12.955</v>
      </c>
      <c r="D78" s="52">
        <v>6322.04</v>
      </c>
      <c r="E78" s="53" t="s">
        <v>9</v>
      </c>
    </row>
    <row r="79" spans="1:5">
      <c r="A79" s="50">
        <v>45523.619583333333</v>
      </c>
      <c r="B79" s="97">
        <v>156</v>
      </c>
      <c r="C79" s="88">
        <v>12.955</v>
      </c>
      <c r="D79" s="52">
        <v>2020.98</v>
      </c>
      <c r="E79" s="53" t="s">
        <v>17</v>
      </c>
    </row>
    <row r="80" spans="1:5">
      <c r="A80" s="50">
        <v>45523.619745370372</v>
      </c>
      <c r="B80" s="97">
        <v>299</v>
      </c>
      <c r="C80" s="88">
        <v>12.945</v>
      </c>
      <c r="D80" s="52">
        <v>3870.5550000000003</v>
      </c>
      <c r="E80" s="53" t="s">
        <v>17</v>
      </c>
    </row>
    <row r="81" spans="1:5">
      <c r="A81" s="50">
        <v>45523.621574074074</v>
      </c>
      <c r="B81" s="97">
        <v>43</v>
      </c>
      <c r="C81" s="88">
        <v>12.955</v>
      </c>
      <c r="D81" s="52">
        <v>557.06500000000005</v>
      </c>
      <c r="E81" s="53" t="s">
        <v>9</v>
      </c>
    </row>
    <row r="82" spans="1:5">
      <c r="A82" s="50">
        <v>45523.621574074074</v>
      </c>
      <c r="B82" s="97">
        <v>373</v>
      </c>
      <c r="C82" s="88">
        <v>12.955</v>
      </c>
      <c r="D82" s="52">
        <v>4832.2150000000001</v>
      </c>
      <c r="E82" s="53" t="s">
        <v>9</v>
      </c>
    </row>
    <row r="83" spans="1:5">
      <c r="A83" s="50">
        <v>45523.622731481482</v>
      </c>
      <c r="B83" s="97">
        <v>1</v>
      </c>
      <c r="C83" s="88">
        <v>12.994999999999999</v>
      </c>
      <c r="D83" s="52">
        <v>12.994999999999999</v>
      </c>
      <c r="E83" s="53" t="s">
        <v>17</v>
      </c>
    </row>
    <row r="84" spans="1:5">
      <c r="A84" s="50">
        <v>45523.622789351852</v>
      </c>
      <c r="B84" s="97">
        <v>12</v>
      </c>
      <c r="C84" s="88">
        <v>12.994999999999999</v>
      </c>
      <c r="D84" s="52">
        <v>155.94</v>
      </c>
      <c r="E84" s="53" t="s">
        <v>17</v>
      </c>
    </row>
    <row r="85" spans="1:5">
      <c r="A85" s="50">
        <v>45523.622893518521</v>
      </c>
      <c r="B85" s="97">
        <v>289</v>
      </c>
      <c r="C85" s="88">
        <v>12.99</v>
      </c>
      <c r="D85" s="52">
        <v>3754.11</v>
      </c>
      <c r="E85" s="53" t="s">
        <v>17</v>
      </c>
    </row>
    <row r="86" spans="1:5">
      <c r="A86" s="50">
        <v>45523.62363425926</v>
      </c>
      <c r="B86" s="97">
        <v>435</v>
      </c>
      <c r="C86" s="88">
        <v>13.01</v>
      </c>
      <c r="D86" s="52">
        <v>5659.3499999999995</v>
      </c>
      <c r="E86" s="53" t="s">
        <v>9</v>
      </c>
    </row>
    <row r="87" spans="1:5">
      <c r="A87" s="50">
        <v>45523.624942129631</v>
      </c>
      <c r="B87" s="97">
        <v>263</v>
      </c>
      <c r="C87" s="88">
        <v>13</v>
      </c>
      <c r="D87" s="52">
        <v>3419</v>
      </c>
      <c r="E87" s="53" t="s">
        <v>9</v>
      </c>
    </row>
    <row r="88" spans="1:5">
      <c r="A88" s="50">
        <v>45523.624942129631</v>
      </c>
      <c r="B88" s="97">
        <v>500</v>
      </c>
      <c r="C88" s="88">
        <v>13</v>
      </c>
      <c r="D88" s="52">
        <v>6500</v>
      </c>
      <c r="E88" s="53" t="s">
        <v>9</v>
      </c>
    </row>
    <row r="89" spans="1:5">
      <c r="A89" s="50">
        <v>45523.624942129631</v>
      </c>
      <c r="B89" s="97">
        <v>6</v>
      </c>
      <c r="C89" s="88">
        <v>13</v>
      </c>
      <c r="D89" s="52">
        <v>78</v>
      </c>
      <c r="E89" s="53" t="s">
        <v>9</v>
      </c>
    </row>
    <row r="90" spans="1:5">
      <c r="A90" s="50">
        <v>45523.624942129631</v>
      </c>
      <c r="B90" s="97">
        <v>21</v>
      </c>
      <c r="C90" s="88">
        <v>13</v>
      </c>
      <c r="D90" s="52">
        <v>273</v>
      </c>
      <c r="E90" s="53" t="s">
        <v>9</v>
      </c>
    </row>
    <row r="91" spans="1:5">
      <c r="A91" s="50">
        <v>45523.625104166669</v>
      </c>
      <c r="B91" s="97">
        <v>289</v>
      </c>
      <c r="C91" s="88">
        <v>12.98</v>
      </c>
      <c r="D91" s="52">
        <v>3751.2200000000003</v>
      </c>
      <c r="E91" s="53" t="s">
        <v>17</v>
      </c>
    </row>
    <row r="92" spans="1:5">
      <c r="A92" s="50">
        <v>45523.627974537034</v>
      </c>
      <c r="B92" s="97">
        <v>520</v>
      </c>
      <c r="C92" s="88">
        <v>12.99</v>
      </c>
      <c r="D92" s="52">
        <v>6754.8</v>
      </c>
      <c r="E92" s="53" t="s">
        <v>9</v>
      </c>
    </row>
    <row r="93" spans="1:5">
      <c r="A93" s="50">
        <v>45523.627974537034</v>
      </c>
      <c r="B93" s="97">
        <v>540</v>
      </c>
      <c r="C93" s="88">
        <v>12.99</v>
      </c>
      <c r="D93" s="52">
        <v>7014.6</v>
      </c>
      <c r="E93" s="53" t="s">
        <v>9</v>
      </c>
    </row>
    <row r="94" spans="1:5">
      <c r="A94" s="50">
        <v>45523.627974537034</v>
      </c>
      <c r="B94" s="97">
        <v>100</v>
      </c>
      <c r="C94" s="88">
        <v>12.99</v>
      </c>
      <c r="D94" s="52">
        <v>1299</v>
      </c>
      <c r="E94" s="53" t="s">
        <v>9</v>
      </c>
    </row>
    <row r="95" spans="1:5">
      <c r="A95" s="50">
        <v>45523.627974537034</v>
      </c>
      <c r="B95" s="97">
        <v>540</v>
      </c>
      <c r="C95" s="88">
        <v>12.99</v>
      </c>
      <c r="D95" s="52">
        <v>7014.6</v>
      </c>
      <c r="E95" s="53" t="s">
        <v>9</v>
      </c>
    </row>
    <row r="96" spans="1:5">
      <c r="A96" s="50">
        <v>45523.628252314818</v>
      </c>
      <c r="B96" s="97">
        <v>124</v>
      </c>
      <c r="C96" s="88">
        <v>12.99</v>
      </c>
      <c r="D96" s="52">
        <v>1610.76</v>
      </c>
      <c r="E96" s="53" t="s">
        <v>9</v>
      </c>
    </row>
    <row r="97" spans="1:5">
      <c r="A97" s="50">
        <v>45523.628252314818</v>
      </c>
      <c r="B97" s="97">
        <v>541</v>
      </c>
      <c r="C97" s="88">
        <v>12.99</v>
      </c>
      <c r="D97" s="52">
        <v>7027.59</v>
      </c>
      <c r="E97" s="53" t="s">
        <v>9</v>
      </c>
    </row>
    <row r="98" spans="1:5">
      <c r="A98" s="50">
        <v>45523.629803240743</v>
      </c>
      <c r="B98" s="97">
        <v>445</v>
      </c>
      <c r="C98" s="88">
        <v>13.02</v>
      </c>
      <c r="D98" s="52">
        <v>5793.9</v>
      </c>
      <c r="E98" s="53" t="s">
        <v>9</v>
      </c>
    </row>
    <row r="99" spans="1:5">
      <c r="A99" s="50">
        <v>45523.630011574074</v>
      </c>
      <c r="B99" s="97">
        <v>348</v>
      </c>
      <c r="C99" s="88">
        <v>13.005000000000001</v>
      </c>
      <c r="D99" s="52">
        <v>4525.7400000000007</v>
      </c>
      <c r="E99" s="53" t="s">
        <v>9</v>
      </c>
    </row>
    <row r="100" spans="1:5">
      <c r="A100" s="50">
        <v>45523.630011574074</v>
      </c>
      <c r="B100" s="97">
        <v>282</v>
      </c>
      <c r="C100" s="88">
        <v>13.005000000000001</v>
      </c>
      <c r="D100" s="52">
        <v>3667.4100000000003</v>
      </c>
      <c r="E100" s="53" t="s">
        <v>9</v>
      </c>
    </row>
    <row r="101" spans="1:5">
      <c r="A101" s="50">
        <v>45523.630011574074</v>
      </c>
      <c r="B101" s="97">
        <v>2</v>
      </c>
      <c r="C101" s="88">
        <v>13.005000000000001</v>
      </c>
      <c r="D101" s="52">
        <v>26.01</v>
      </c>
      <c r="E101" s="53" t="s">
        <v>9</v>
      </c>
    </row>
    <row r="102" spans="1:5">
      <c r="A102" s="50">
        <v>45523.630011574074</v>
      </c>
      <c r="B102" s="97">
        <v>5</v>
      </c>
      <c r="C102" s="88">
        <v>13.005000000000001</v>
      </c>
      <c r="D102" s="52">
        <v>65.025000000000006</v>
      </c>
      <c r="E102" s="53" t="s">
        <v>9</v>
      </c>
    </row>
    <row r="103" spans="1:5">
      <c r="A103" s="50">
        <v>45523.630011574074</v>
      </c>
      <c r="B103" s="97">
        <v>213</v>
      </c>
      <c r="C103" s="88">
        <v>13.005000000000001</v>
      </c>
      <c r="D103" s="52">
        <v>2770.0650000000001</v>
      </c>
      <c r="E103" s="53" t="s">
        <v>9</v>
      </c>
    </row>
    <row r="104" spans="1:5">
      <c r="A104" s="50">
        <v>45523.630011574074</v>
      </c>
      <c r="B104" s="97">
        <v>88</v>
      </c>
      <c r="C104" s="88">
        <v>13.01</v>
      </c>
      <c r="D104" s="52">
        <v>1144.8799999999999</v>
      </c>
      <c r="E104" s="53" t="s">
        <v>9</v>
      </c>
    </row>
    <row r="105" spans="1:5">
      <c r="A105" s="50">
        <v>45523.630011574074</v>
      </c>
      <c r="B105" s="97">
        <v>994</v>
      </c>
      <c r="C105" s="88">
        <v>13.01</v>
      </c>
      <c r="D105" s="52">
        <v>12931.94</v>
      </c>
      <c r="E105" s="53" t="s">
        <v>9</v>
      </c>
    </row>
    <row r="106" spans="1:5">
      <c r="A106" s="50">
        <v>45523.630011574074</v>
      </c>
      <c r="B106" s="97">
        <v>395</v>
      </c>
      <c r="C106" s="88">
        <v>13.01</v>
      </c>
      <c r="D106" s="52">
        <v>5138.95</v>
      </c>
      <c r="E106" s="53" t="s">
        <v>9</v>
      </c>
    </row>
    <row r="107" spans="1:5">
      <c r="A107" s="50">
        <v>45523.63003472222</v>
      </c>
      <c r="B107" s="97">
        <v>165</v>
      </c>
      <c r="C107" s="88">
        <v>13</v>
      </c>
      <c r="D107" s="52">
        <v>2145</v>
      </c>
      <c r="E107" s="53" t="s">
        <v>17</v>
      </c>
    </row>
    <row r="108" spans="1:5">
      <c r="A108" s="50">
        <v>45523.633055555554</v>
      </c>
      <c r="B108" s="97">
        <v>736</v>
      </c>
      <c r="C108" s="88">
        <v>12.975</v>
      </c>
      <c r="D108" s="52">
        <v>9549.6</v>
      </c>
      <c r="E108" s="53" t="s">
        <v>9</v>
      </c>
    </row>
    <row r="109" spans="1:5">
      <c r="A109" s="50">
        <v>45523.635231481479</v>
      </c>
      <c r="B109" s="97">
        <v>82</v>
      </c>
      <c r="C109" s="88">
        <v>12.984999999999999</v>
      </c>
      <c r="D109" s="52">
        <v>1064.77</v>
      </c>
      <c r="E109" s="53" t="s">
        <v>17</v>
      </c>
    </row>
    <row r="110" spans="1:5">
      <c r="A110" s="50">
        <v>45523.635821759257</v>
      </c>
      <c r="B110" s="97">
        <v>410</v>
      </c>
      <c r="C110" s="88">
        <v>12.984999999999999</v>
      </c>
      <c r="D110" s="52">
        <v>5323.8499999999995</v>
      </c>
      <c r="E110" s="53" t="s">
        <v>9</v>
      </c>
    </row>
    <row r="111" spans="1:5">
      <c r="A111" s="50">
        <v>45523.637627314813</v>
      </c>
      <c r="B111" s="97">
        <v>57</v>
      </c>
      <c r="C111" s="88">
        <v>13.01</v>
      </c>
      <c r="D111" s="52">
        <v>741.56999999999994</v>
      </c>
      <c r="E111" s="53" t="s">
        <v>9</v>
      </c>
    </row>
    <row r="112" spans="1:5">
      <c r="A112" s="50">
        <v>45523.637627314813</v>
      </c>
      <c r="B112" s="97">
        <v>361</v>
      </c>
      <c r="C112" s="88">
        <v>13.01</v>
      </c>
      <c r="D112" s="52">
        <v>4696.6099999999997</v>
      </c>
      <c r="E112" s="53" t="s">
        <v>9</v>
      </c>
    </row>
    <row r="113" spans="1:5">
      <c r="A113" s="50">
        <v>45523.637662037036</v>
      </c>
      <c r="B113" s="97">
        <v>322</v>
      </c>
      <c r="C113" s="88">
        <v>13.005000000000001</v>
      </c>
      <c r="D113" s="52">
        <v>4187.6100000000006</v>
      </c>
      <c r="E113" s="53" t="s">
        <v>17</v>
      </c>
    </row>
    <row r="114" spans="1:5">
      <c r="A114" s="50">
        <v>45523.637662037036</v>
      </c>
      <c r="B114" s="97">
        <v>141</v>
      </c>
      <c r="C114" s="88">
        <v>13.005000000000001</v>
      </c>
      <c r="D114" s="52">
        <v>1833.7050000000002</v>
      </c>
      <c r="E114" s="53" t="s">
        <v>17</v>
      </c>
    </row>
    <row r="115" spans="1:5">
      <c r="A115" s="50">
        <v>45523.637997685182</v>
      </c>
      <c r="B115" s="97">
        <v>405</v>
      </c>
      <c r="C115" s="88">
        <v>12.994999999999999</v>
      </c>
      <c r="D115" s="52">
        <v>5262.9749999999995</v>
      </c>
      <c r="E115" s="53" t="s">
        <v>9</v>
      </c>
    </row>
    <row r="116" spans="1:5">
      <c r="A116" s="50">
        <v>45523.644942129627</v>
      </c>
      <c r="B116" s="97">
        <v>74</v>
      </c>
      <c r="C116" s="88">
        <v>12.99</v>
      </c>
      <c r="D116" s="52">
        <v>961.26</v>
      </c>
      <c r="E116" s="53" t="s">
        <v>20</v>
      </c>
    </row>
    <row r="117" spans="1:5">
      <c r="A117" s="50">
        <v>45523.64503472222</v>
      </c>
      <c r="B117" s="97">
        <v>336</v>
      </c>
      <c r="C117" s="88">
        <v>12.984999999999999</v>
      </c>
      <c r="D117" s="52">
        <v>4362.96</v>
      </c>
      <c r="E117" s="53" t="s">
        <v>9</v>
      </c>
    </row>
    <row r="118" spans="1:5">
      <c r="A118" s="50">
        <v>45523.64503472222</v>
      </c>
      <c r="B118" s="97">
        <v>71</v>
      </c>
      <c r="C118" s="88">
        <v>12.984999999999999</v>
      </c>
      <c r="D118" s="52">
        <v>921.93499999999995</v>
      </c>
      <c r="E118" s="53" t="s">
        <v>9</v>
      </c>
    </row>
    <row r="119" spans="1:5">
      <c r="A119" s="50">
        <v>45523.647256944445</v>
      </c>
      <c r="B119" s="97">
        <v>488</v>
      </c>
      <c r="C119" s="88">
        <v>13.01</v>
      </c>
      <c r="D119" s="52">
        <v>6348.88</v>
      </c>
      <c r="E119" s="53" t="s">
        <v>17</v>
      </c>
    </row>
    <row r="120" spans="1:5">
      <c r="A120" s="50">
        <v>45523.6481712963</v>
      </c>
      <c r="B120" s="97">
        <v>432</v>
      </c>
      <c r="C120" s="88">
        <v>13.02</v>
      </c>
      <c r="D120" s="52">
        <v>5624.6399999999994</v>
      </c>
      <c r="E120" s="53" t="s">
        <v>9</v>
      </c>
    </row>
    <row r="121" spans="1:5">
      <c r="A121" s="50">
        <v>45523.650578703702</v>
      </c>
      <c r="B121" s="97">
        <v>474</v>
      </c>
      <c r="C121" s="88">
        <v>13.035</v>
      </c>
      <c r="D121" s="52">
        <v>6178.59</v>
      </c>
      <c r="E121" s="53" t="s">
        <v>9</v>
      </c>
    </row>
    <row r="122" spans="1:5">
      <c r="A122" s="50">
        <v>45523.650578703702</v>
      </c>
      <c r="B122" s="97">
        <v>453</v>
      </c>
      <c r="C122" s="88">
        <v>13.035</v>
      </c>
      <c r="D122" s="52">
        <v>5904.8550000000005</v>
      </c>
      <c r="E122" s="53" t="s">
        <v>20</v>
      </c>
    </row>
    <row r="123" spans="1:5">
      <c r="A123" s="50">
        <v>45523.653009259258</v>
      </c>
      <c r="B123" s="97">
        <v>455</v>
      </c>
      <c r="C123" s="88">
        <v>13.03</v>
      </c>
      <c r="D123" s="52">
        <v>5928.65</v>
      </c>
      <c r="E123" s="53" t="s">
        <v>9</v>
      </c>
    </row>
    <row r="124" spans="1:5">
      <c r="A124" s="50">
        <v>45523.655289351853</v>
      </c>
      <c r="B124" s="97">
        <v>301</v>
      </c>
      <c r="C124" s="88">
        <v>13.025</v>
      </c>
      <c r="D124" s="52">
        <v>3920.5250000000001</v>
      </c>
      <c r="E124" s="53" t="s">
        <v>17</v>
      </c>
    </row>
    <row r="125" spans="1:5">
      <c r="A125" s="50">
        <v>45523.655543981484</v>
      </c>
      <c r="B125" s="97">
        <v>198</v>
      </c>
      <c r="C125" s="88">
        <v>13.025</v>
      </c>
      <c r="D125" s="52">
        <v>2578.9500000000003</v>
      </c>
      <c r="E125" s="53" t="s">
        <v>17</v>
      </c>
    </row>
    <row r="126" spans="1:5">
      <c r="A126" s="50">
        <v>45523.65556712963</v>
      </c>
      <c r="B126" s="97">
        <v>439</v>
      </c>
      <c r="C126" s="88">
        <v>13.015000000000001</v>
      </c>
      <c r="D126" s="52">
        <v>5713.585</v>
      </c>
      <c r="E126" s="53" t="s">
        <v>9</v>
      </c>
    </row>
    <row r="127" spans="1:5">
      <c r="A127" s="50">
        <v>45523.665752314817</v>
      </c>
      <c r="B127" s="97">
        <v>38</v>
      </c>
      <c r="C127" s="88">
        <v>13.01</v>
      </c>
      <c r="D127" s="52">
        <v>494.38</v>
      </c>
      <c r="E127" s="53" t="s">
        <v>17</v>
      </c>
    </row>
    <row r="128" spans="1:5">
      <c r="A128" s="50">
        <v>45523.667662037034</v>
      </c>
      <c r="B128" s="97">
        <v>212</v>
      </c>
      <c r="C128" s="88">
        <v>13.01</v>
      </c>
      <c r="D128" s="52">
        <v>2758.12</v>
      </c>
      <c r="E128" s="53" t="s">
        <v>17</v>
      </c>
    </row>
    <row r="129" spans="1:5">
      <c r="A129" s="50">
        <v>45523.667662037034</v>
      </c>
      <c r="B129" s="97">
        <v>317</v>
      </c>
      <c r="C129" s="88">
        <v>13.01</v>
      </c>
      <c r="D129" s="52">
        <v>4124.17</v>
      </c>
      <c r="E129" s="53" t="s">
        <v>17</v>
      </c>
    </row>
    <row r="130" spans="1:5">
      <c r="A130" s="50">
        <v>45523.668055555558</v>
      </c>
      <c r="B130" s="97">
        <v>437</v>
      </c>
      <c r="C130" s="88">
        <v>13</v>
      </c>
      <c r="D130" s="52">
        <v>5681</v>
      </c>
      <c r="E130" s="53" t="s">
        <v>9</v>
      </c>
    </row>
    <row r="131" spans="1:5">
      <c r="A131" s="50">
        <v>45523.672222222223</v>
      </c>
      <c r="B131" s="97">
        <v>213</v>
      </c>
      <c r="C131" s="88">
        <v>12.994999999999999</v>
      </c>
      <c r="D131" s="52">
        <v>2767.9349999999999</v>
      </c>
      <c r="E131" s="53" t="s">
        <v>9</v>
      </c>
    </row>
    <row r="132" spans="1:5">
      <c r="A132" s="50">
        <v>45523.672222222223</v>
      </c>
      <c r="B132" s="97">
        <v>201</v>
      </c>
      <c r="C132" s="88">
        <v>12.994999999999999</v>
      </c>
      <c r="D132" s="52">
        <v>2611.9949999999999</v>
      </c>
      <c r="E132" s="53" t="s">
        <v>9</v>
      </c>
    </row>
    <row r="133" spans="1:5">
      <c r="A133" s="50">
        <v>45523.68472222222</v>
      </c>
      <c r="B133" s="97">
        <v>154</v>
      </c>
      <c r="C133" s="88">
        <v>12.925000000000001</v>
      </c>
      <c r="D133" s="52">
        <v>1990.45</v>
      </c>
      <c r="E133" s="53" t="s">
        <v>17</v>
      </c>
    </row>
    <row r="134" spans="1:5">
      <c r="A134" s="50">
        <v>45523.68472222222</v>
      </c>
      <c r="B134" s="97">
        <v>38</v>
      </c>
      <c r="C134" s="88">
        <v>12.925000000000001</v>
      </c>
      <c r="D134" s="52">
        <v>491.15000000000003</v>
      </c>
      <c r="E134" s="53" t="s">
        <v>17</v>
      </c>
    </row>
    <row r="135" spans="1:5">
      <c r="A135" s="50">
        <v>45523.68472222222</v>
      </c>
      <c r="B135" s="97">
        <v>30</v>
      </c>
      <c r="C135" s="88">
        <v>12.925000000000001</v>
      </c>
      <c r="D135" s="52">
        <v>387.75</v>
      </c>
      <c r="E135" s="53" t="s">
        <v>17</v>
      </c>
    </row>
    <row r="136" spans="1:5">
      <c r="A136" s="50">
        <v>45523.696770833332</v>
      </c>
      <c r="B136" s="97">
        <v>9</v>
      </c>
      <c r="C136" s="88">
        <v>12.93</v>
      </c>
      <c r="D136" s="52">
        <v>116.37</v>
      </c>
      <c r="E136" s="53" t="s">
        <v>9</v>
      </c>
    </row>
    <row r="137" spans="1:5">
      <c r="A137" s="50">
        <v>45523.696770833332</v>
      </c>
      <c r="B137" s="97">
        <v>37</v>
      </c>
      <c r="C137" s="88">
        <v>12.93</v>
      </c>
      <c r="D137" s="52">
        <v>478.40999999999997</v>
      </c>
      <c r="E137" s="53" t="s">
        <v>9</v>
      </c>
    </row>
    <row r="138" spans="1:5">
      <c r="A138" s="50">
        <v>45523.696770833332</v>
      </c>
      <c r="B138" s="97">
        <v>9</v>
      </c>
      <c r="C138" s="88">
        <v>12.93</v>
      </c>
      <c r="D138" s="52">
        <v>116.37</v>
      </c>
      <c r="E138" s="53" t="s">
        <v>9</v>
      </c>
    </row>
    <row r="139" spans="1:5">
      <c r="A139" s="50">
        <v>45523.696770833332</v>
      </c>
      <c r="B139" s="97">
        <v>133</v>
      </c>
      <c r="C139" s="88">
        <v>12.93</v>
      </c>
      <c r="D139" s="52">
        <v>1719.69</v>
      </c>
      <c r="E139" s="53" t="s">
        <v>9</v>
      </c>
    </row>
    <row r="140" spans="1:5">
      <c r="A140" s="50">
        <v>45523.696770833332</v>
      </c>
      <c r="B140" s="97">
        <v>218</v>
      </c>
      <c r="C140" s="88">
        <v>12.93</v>
      </c>
      <c r="D140" s="52">
        <v>2818.74</v>
      </c>
      <c r="E140" s="53" t="s">
        <v>9</v>
      </c>
    </row>
    <row r="141" spans="1:5">
      <c r="A141" s="50">
        <v>45523.696770833332</v>
      </c>
      <c r="B141" s="97">
        <v>488</v>
      </c>
      <c r="C141" s="88">
        <v>12.93</v>
      </c>
      <c r="D141" s="52">
        <v>6309.84</v>
      </c>
      <c r="E141" s="53" t="s">
        <v>17</v>
      </c>
    </row>
    <row r="142" spans="1:5">
      <c r="A142" s="50">
        <v>45523.703599537039</v>
      </c>
      <c r="B142" s="97">
        <v>152</v>
      </c>
      <c r="C142" s="88">
        <v>12.955</v>
      </c>
      <c r="D142" s="52">
        <v>1969.16</v>
      </c>
      <c r="E142" s="53" t="s">
        <v>9</v>
      </c>
    </row>
    <row r="143" spans="1:5">
      <c r="A143" s="50">
        <v>45523.703599537039</v>
      </c>
      <c r="B143" s="97">
        <v>286</v>
      </c>
      <c r="C143" s="88">
        <v>12.955</v>
      </c>
      <c r="D143" s="52">
        <v>3705.13</v>
      </c>
      <c r="E143" s="53" t="s">
        <v>9</v>
      </c>
    </row>
    <row r="144" spans="1:5">
      <c r="A144" s="50">
        <v>45523.705659722225</v>
      </c>
      <c r="B144" s="97">
        <v>405</v>
      </c>
      <c r="C144" s="88">
        <v>12.95</v>
      </c>
      <c r="D144" s="52">
        <v>5244.75</v>
      </c>
      <c r="E144" s="53" t="s">
        <v>9</v>
      </c>
    </row>
    <row r="145" spans="1:5">
      <c r="A145" s="50">
        <v>45523.708726851852</v>
      </c>
      <c r="B145" s="97">
        <v>426</v>
      </c>
      <c r="C145" s="88">
        <v>12.945</v>
      </c>
      <c r="D145" s="52">
        <v>5514.57</v>
      </c>
      <c r="E145" s="53" t="s">
        <v>9</v>
      </c>
    </row>
    <row r="146" spans="1:5">
      <c r="A146" s="50">
        <v>45523.711365740739</v>
      </c>
      <c r="B146" s="97">
        <v>453</v>
      </c>
      <c r="C146" s="88">
        <v>12.98</v>
      </c>
      <c r="D146" s="52">
        <v>5879.9400000000005</v>
      </c>
      <c r="E146" s="53" t="s">
        <v>9</v>
      </c>
    </row>
    <row r="147" spans="1:5">
      <c r="A147" s="50">
        <v>45523.711493055554</v>
      </c>
      <c r="B147" s="97">
        <v>50</v>
      </c>
      <c r="C147" s="88">
        <v>12.98</v>
      </c>
      <c r="D147" s="52">
        <v>649</v>
      </c>
      <c r="E147" s="53" t="s">
        <v>9</v>
      </c>
    </row>
    <row r="148" spans="1:5">
      <c r="A148" s="50">
        <v>45523.711493055554</v>
      </c>
      <c r="B148" s="97">
        <v>426</v>
      </c>
      <c r="C148" s="88">
        <v>12.98</v>
      </c>
      <c r="D148" s="52">
        <v>5529.4800000000005</v>
      </c>
      <c r="E148" s="53" t="s">
        <v>9</v>
      </c>
    </row>
    <row r="149" spans="1:5">
      <c r="A149" s="50">
        <v>45523.712407407409</v>
      </c>
      <c r="B149" s="97">
        <v>98</v>
      </c>
      <c r="C149" s="88">
        <v>12.975</v>
      </c>
      <c r="D149" s="52">
        <v>1271.55</v>
      </c>
      <c r="E149" s="53" t="s">
        <v>9</v>
      </c>
    </row>
    <row r="150" spans="1:5">
      <c r="A150" s="50">
        <v>45523.712407407409</v>
      </c>
      <c r="B150" s="97">
        <v>400</v>
      </c>
      <c r="C150" s="88">
        <v>12.975</v>
      </c>
      <c r="D150" s="52">
        <v>5190</v>
      </c>
      <c r="E150" s="53" t="s">
        <v>9</v>
      </c>
    </row>
    <row r="151" spans="1:5">
      <c r="A151" s="50">
        <v>45523.712465277778</v>
      </c>
      <c r="B151" s="97">
        <v>346</v>
      </c>
      <c r="C151" s="88">
        <v>12.975</v>
      </c>
      <c r="D151" s="52">
        <v>4489.3499999999995</v>
      </c>
      <c r="E151" s="53" t="s">
        <v>9</v>
      </c>
    </row>
    <row r="152" spans="1:5">
      <c r="A152" s="50">
        <v>45523.712465277778</v>
      </c>
      <c r="B152" s="97">
        <v>500</v>
      </c>
      <c r="C152" s="88">
        <v>12.975</v>
      </c>
      <c r="D152" s="52">
        <v>6487.5</v>
      </c>
      <c r="E152" s="53" t="s">
        <v>9</v>
      </c>
    </row>
    <row r="153" spans="1:5">
      <c r="A153" s="50">
        <v>45523.715474537035</v>
      </c>
      <c r="B153" s="97">
        <v>1770</v>
      </c>
      <c r="C153" s="88">
        <v>12.97</v>
      </c>
      <c r="D153" s="52">
        <v>22956.9</v>
      </c>
      <c r="E153" s="53" t="s">
        <v>9</v>
      </c>
    </row>
    <row r="154" spans="1:5">
      <c r="A154" s="50">
        <v>45523.715474537035</v>
      </c>
      <c r="B154" s="97">
        <v>787</v>
      </c>
      <c r="C154" s="88">
        <v>12.97</v>
      </c>
      <c r="D154" s="52">
        <v>10207.390000000001</v>
      </c>
      <c r="E154" s="53" t="s">
        <v>9</v>
      </c>
    </row>
    <row r="155" spans="1:5">
      <c r="A155" s="50">
        <v>45523.715729166666</v>
      </c>
      <c r="B155" s="97">
        <v>506</v>
      </c>
      <c r="C155" s="88">
        <v>12.965</v>
      </c>
      <c r="D155" s="52">
        <v>6560.29</v>
      </c>
      <c r="E155" s="53" t="s">
        <v>17</v>
      </c>
    </row>
    <row r="156" spans="1:5">
      <c r="A156" s="50">
        <v>45523.719317129631</v>
      </c>
      <c r="B156" s="97">
        <v>420</v>
      </c>
      <c r="C156" s="88">
        <v>12.97</v>
      </c>
      <c r="D156" s="52">
        <v>5447.4000000000005</v>
      </c>
      <c r="E156" s="53" t="s">
        <v>9</v>
      </c>
    </row>
    <row r="157" spans="1:5">
      <c r="A157" s="50">
        <v>45523.719317129631</v>
      </c>
      <c r="B157" s="97">
        <v>624</v>
      </c>
      <c r="C157" s="88">
        <v>12.97</v>
      </c>
      <c r="D157" s="52">
        <v>8093.2800000000007</v>
      </c>
      <c r="E157" s="53" t="s">
        <v>9</v>
      </c>
    </row>
    <row r="158" spans="1:5">
      <c r="A158" s="50">
        <v>45523.72111111111</v>
      </c>
      <c r="B158" s="97">
        <v>55</v>
      </c>
      <c r="C158" s="88">
        <v>12.97</v>
      </c>
      <c r="D158" s="52">
        <v>713.35</v>
      </c>
      <c r="E158" s="53" t="s">
        <v>20</v>
      </c>
    </row>
    <row r="159" spans="1:5">
      <c r="A159" s="50">
        <v>45523.722442129627</v>
      </c>
      <c r="B159" s="97">
        <v>78</v>
      </c>
      <c r="C159" s="88">
        <v>12.96</v>
      </c>
      <c r="D159" s="52">
        <v>1010.8800000000001</v>
      </c>
      <c r="E159" s="53" t="s">
        <v>9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01DE-E270-45C8-A544-5BC5C3E09921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45520.380057870374</v>
      </c>
      <c r="B5" s="97">
        <v>439</v>
      </c>
      <c r="C5" s="88">
        <v>12.8</v>
      </c>
      <c r="D5" s="52">
        <v>5619.2000000000007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45520.380057870374</v>
      </c>
      <c r="B6" s="97">
        <v>115</v>
      </c>
      <c r="C6" s="88">
        <v>12.8</v>
      </c>
      <c r="D6" s="52">
        <v>1472</v>
      </c>
      <c r="E6" s="53" t="s">
        <v>9</v>
      </c>
      <c r="F6" s="42"/>
      <c r="G6" s="57" t="s">
        <v>9</v>
      </c>
      <c r="H6" s="58">
        <f>SUMIF(E:E,$G$6,B:B)</f>
        <v>33227</v>
      </c>
      <c r="I6" s="59">
        <f>SUMIF(E:E,$G$6,D:D)</f>
        <v>427275.61999999988</v>
      </c>
    </row>
    <row r="7" spans="1:9">
      <c r="A7" s="50">
        <v>45520.38045138889</v>
      </c>
      <c r="B7" s="97">
        <v>441</v>
      </c>
      <c r="C7" s="88">
        <v>12.755000000000001</v>
      </c>
      <c r="D7" s="52">
        <v>5624.9549999999999</v>
      </c>
      <c r="E7" s="53" t="s">
        <v>9</v>
      </c>
      <c r="F7" s="42"/>
      <c r="G7" s="57" t="s">
        <v>17</v>
      </c>
      <c r="H7" s="58">
        <f>SUMIF(E:E,$G$7,B:B)</f>
        <v>10152</v>
      </c>
      <c r="I7" s="59">
        <f>SUMIF(E:E,$G$7,D:D)</f>
        <v>130450.72500000002</v>
      </c>
    </row>
    <row r="8" spans="1:9">
      <c r="A8" s="50">
        <v>45520.385381944441</v>
      </c>
      <c r="B8" s="97">
        <v>299</v>
      </c>
      <c r="C8" s="88">
        <v>12.785</v>
      </c>
      <c r="D8" s="52">
        <v>3822.7150000000001</v>
      </c>
      <c r="E8" s="53" t="s">
        <v>17</v>
      </c>
      <c r="F8" s="42"/>
      <c r="G8" s="57" t="s">
        <v>20</v>
      </c>
      <c r="H8" s="58">
        <f>SUMIF(E:E,$G$8,B:B)</f>
        <v>1886</v>
      </c>
      <c r="I8" s="59">
        <f>SUMIF(E:E,$G$8,D:D)</f>
        <v>24111.455000000002</v>
      </c>
    </row>
    <row r="9" spans="1:9">
      <c r="A9" s="50">
        <v>45520.385416666664</v>
      </c>
      <c r="B9" s="97">
        <v>236</v>
      </c>
      <c r="C9" s="88">
        <v>12.785</v>
      </c>
      <c r="D9" s="52">
        <v>3017.26</v>
      </c>
      <c r="E9" s="53" t="s">
        <v>17</v>
      </c>
      <c r="F9" s="42"/>
      <c r="G9" s="60" t="s">
        <v>8</v>
      </c>
      <c r="H9" s="61">
        <f>ROUND((I9/SUM(H6:H7)),4)</f>
        <v>12.857100000000001</v>
      </c>
      <c r="I9" s="62">
        <f>SUM(I6:I7)</f>
        <v>557726.34499999986</v>
      </c>
    </row>
    <row r="10" spans="1:9">
      <c r="A10" s="50">
        <v>45520.385439814818</v>
      </c>
      <c r="B10" s="97">
        <v>540</v>
      </c>
      <c r="C10" s="88">
        <v>12.78</v>
      </c>
      <c r="D10" s="52">
        <v>6901.2</v>
      </c>
      <c r="E10" s="53" t="s">
        <v>9</v>
      </c>
      <c r="F10" s="42"/>
      <c r="I10" s="36"/>
    </row>
    <row r="11" spans="1:9">
      <c r="A11" s="50">
        <v>45520.385439814818</v>
      </c>
      <c r="B11" s="97">
        <v>438</v>
      </c>
      <c r="C11" s="88">
        <v>12.77</v>
      </c>
      <c r="D11" s="52">
        <v>5593.26</v>
      </c>
      <c r="E11" s="53" t="s">
        <v>17</v>
      </c>
      <c r="F11" s="2"/>
      <c r="I11" s="44"/>
    </row>
    <row r="12" spans="1:9">
      <c r="A12" s="50">
        <v>45520.385439814818</v>
      </c>
      <c r="B12" s="97">
        <v>252</v>
      </c>
      <c r="C12" s="88">
        <v>12.78</v>
      </c>
      <c r="D12" s="52">
        <v>3220.56</v>
      </c>
      <c r="E12" s="53" t="s">
        <v>20</v>
      </c>
      <c r="F12" s="2"/>
      <c r="I12" s="44"/>
    </row>
    <row r="13" spans="1:9">
      <c r="A13" s="50">
        <v>45520.385439814818</v>
      </c>
      <c r="B13" s="97">
        <v>216</v>
      </c>
      <c r="C13" s="88">
        <v>12.78</v>
      </c>
      <c r="D13" s="52">
        <v>2760.48</v>
      </c>
      <c r="E13" s="53" t="s">
        <v>20</v>
      </c>
      <c r="F13" s="2"/>
      <c r="I13" s="36"/>
    </row>
    <row r="14" spans="1:9">
      <c r="A14" s="50">
        <v>45520.392465277779</v>
      </c>
      <c r="B14" s="97">
        <v>299</v>
      </c>
      <c r="C14" s="88">
        <v>12.715</v>
      </c>
      <c r="D14" s="52">
        <v>3801.7849999999999</v>
      </c>
      <c r="E14" s="53" t="s">
        <v>9</v>
      </c>
      <c r="F14" s="2"/>
      <c r="I14" s="45"/>
    </row>
    <row r="15" spans="1:9" ht="14.25" customHeight="1">
      <c r="A15" s="50">
        <v>45520.392476851855</v>
      </c>
      <c r="B15" s="97">
        <v>130</v>
      </c>
      <c r="C15" s="88">
        <v>12.715</v>
      </c>
      <c r="D15" s="52">
        <v>1652.95</v>
      </c>
      <c r="E15" s="53" t="s">
        <v>9</v>
      </c>
      <c r="F15" s="2"/>
      <c r="I15" s="45"/>
    </row>
    <row r="16" spans="1:9">
      <c r="A16" s="50">
        <v>45520.394467592596</v>
      </c>
      <c r="B16" s="97">
        <v>182</v>
      </c>
      <c r="C16" s="88">
        <v>12.725</v>
      </c>
      <c r="D16" s="52">
        <v>2315.9499999999998</v>
      </c>
      <c r="E16" s="53" t="s">
        <v>9</v>
      </c>
      <c r="F16" s="2"/>
      <c r="I16" s="36"/>
    </row>
    <row r="17" spans="1:9">
      <c r="A17" s="50">
        <v>45520.394467592596</v>
      </c>
      <c r="B17" s="97">
        <v>298</v>
      </c>
      <c r="C17" s="88">
        <v>12.725</v>
      </c>
      <c r="D17" s="52">
        <v>3792.0499999999997</v>
      </c>
      <c r="E17" s="53" t="s">
        <v>9</v>
      </c>
      <c r="F17" s="42"/>
      <c r="G17" s="36"/>
      <c r="H17" s="36"/>
      <c r="I17" s="36"/>
    </row>
    <row r="18" spans="1:9">
      <c r="A18" s="50">
        <v>45520.397939814815</v>
      </c>
      <c r="B18" s="97">
        <v>299</v>
      </c>
      <c r="C18" s="88">
        <v>12.68</v>
      </c>
      <c r="D18" s="52">
        <v>3791.3199999999997</v>
      </c>
      <c r="E18" s="53" t="s">
        <v>17</v>
      </c>
      <c r="F18" s="42"/>
      <c r="G18" s="36"/>
      <c r="H18" s="36"/>
      <c r="I18" s="36"/>
    </row>
    <row r="19" spans="1:9">
      <c r="A19" s="50">
        <v>45520.398321759261</v>
      </c>
      <c r="B19" s="97">
        <v>214</v>
      </c>
      <c r="C19" s="88">
        <v>12.68</v>
      </c>
      <c r="D19" s="52">
        <v>2713.52</v>
      </c>
      <c r="E19" s="53" t="s">
        <v>17</v>
      </c>
      <c r="F19" s="42"/>
      <c r="G19" s="36"/>
      <c r="H19" s="36"/>
      <c r="I19" s="36"/>
    </row>
    <row r="20" spans="1:9">
      <c r="A20" s="50">
        <v>45520.398634259262</v>
      </c>
      <c r="B20" s="97">
        <v>403</v>
      </c>
      <c r="C20" s="88">
        <v>12.66</v>
      </c>
      <c r="D20" s="52">
        <v>5101.9800000000005</v>
      </c>
      <c r="E20" s="53" t="s">
        <v>9</v>
      </c>
      <c r="F20" s="42"/>
      <c r="G20" s="36"/>
      <c r="H20" s="36"/>
      <c r="I20" s="36"/>
    </row>
    <row r="21" spans="1:9">
      <c r="A21" s="50">
        <v>45520.398634259262</v>
      </c>
      <c r="B21" s="97">
        <v>444</v>
      </c>
      <c r="C21" s="88">
        <v>12.664999999999999</v>
      </c>
      <c r="D21" s="52">
        <v>5623.2599999999993</v>
      </c>
      <c r="E21" s="53" t="s">
        <v>20</v>
      </c>
      <c r="F21" s="42"/>
      <c r="G21" s="36"/>
      <c r="H21" s="36"/>
      <c r="I21" s="36"/>
    </row>
    <row r="22" spans="1:9">
      <c r="A22" s="50">
        <v>45520.398634259262</v>
      </c>
      <c r="B22" s="97">
        <v>13</v>
      </c>
      <c r="C22" s="88">
        <v>12.68</v>
      </c>
      <c r="D22" s="52">
        <v>164.84</v>
      </c>
      <c r="E22" s="53" t="s">
        <v>17</v>
      </c>
      <c r="F22" s="42"/>
      <c r="G22" s="36"/>
      <c r="H22" s="36"/>
      <c r="I22" s="36"/>
    </row>
    <row r="23" spans="1:9">
      <c r="A23" s="50">
        <v>45520.40148148148</v>
      </c>
      <c r="B23" s="97">
        <v>406</v>
      </c>
      <c r="C23" s="88">
        <v>12.685</v>
      </c>
      <c r="D23" s="52">
        <v>5150.1100000000006</v>
      </c>
      <c r="E23" s="53" t="s">
        <v>9</v>
      </c>
      <c r="F23" s="42"/>
      <c r="G23" s="36"/>
      <c r="H23" s="36"/>
      <c r="I23" s="36"/>
    </row>
    <row r="24" spans="1:9">
      <c r="A24" s="50">
        <v>45520.40179398148</v>
      </c>
      <c r="B24" s="97">
        <v>379</v>
      </c>
      <c r="C24" s="88">
        <v>12.664999999999999</v>
      </c>
      <c r="D24" s="52">
        <v>4800.0349999999999</v>
      </c>
      <c r="E24" s="53" t="s">
        <v>9</v>
      </c>
      <c r="F24" s="42"/>
      <c r="G24" s="36"/>
      <c r="H24" s="36"/>
      <c r="I24" s="36"/>
    </row>
    <row r="25" spans="1:9">
      <c r="A25" s="50">
        <v>45520.40179398148</v>
      </c>
      <c r="B25" s="97">
        <v>36</v>
      </c>
      <c r="C25" s="88">
        <v>12.664999999999999</v>
      </c>
      <c r="D25" s="52">
        <v>455.93999999999994</v>
      </c>
      <c r="E25" s="53" t="s">
        <v>9</v>
      </c>
      <c r="F25" s="42"/>
      <c r="G25" s="36"/>
      <c r="H25" s="36"/>
      <c r="I25" s="36"/>
    </row>
    <row r="26" spans="1:9">
      <c r="A26" s="50">
        <v>45520.406342592592</v>
      </c>
      <c r="B26" s="97">
        <v>466</v>
      </c>
      <c r="C26" s="88">
        <v>12.734999999999999</v>
      </c>
      <c r="D26" s="52">
        <v>5934.5099999999993</v>
      </c>
      <c r="E26" s="53" t="s">
        <v>9</v>
      </c>
      <c r="F26" s="42"/>
      <c r="G26" s="36"/>
      <c r="H26" s="36"/>
      <c r="I26" s="36"/>
    </row>
    <row r="27" spans="1:9">
      <c r="A27" s="50">
        <v>45520.406342592592</v>
      </c>
      <c r="B27" s="97">
        <v>482</v>
      </c>
      <c r="C27" s="88">
        <v>12.734999999999999</v>
      </c>
      <c r="D27" s="52">
        <v>6138.2699999999995</v>
      </c>
      <c r="E27" s="53" t="s">
        <v>9</v>
      </c>
      <c r="F27" s="42"/>
      <c r="G27" s="36"/>
      <c r="H27" s="36"/>
      <c r="I27" s="36"/>
    </row>
    <row r="28" spans="1:9">
      <c r="A28" s="50">
        <v>45520.407013888886</v>
      </c>
      <c r="B28" s="97">
        <v>888</v>
      </c>
      <c r="C28" s="88">
        <v>12.72</v>
      </c>
      <c r="D28" s="52">
        <v>11295.36</v>
      </c>
      <c r="E28" s="53" t="s">
        <v>9</v>
      </c>
      <c r="F28" s="42"/>
      <c r="G28" s="36"/>
      <c r="H28" s="36"/>
      <c r="I28" s="36"/>
    </row>
    <row r="29" spans="1:9">
      <c r="A29" s="50">
        <v>45520.413217592592</v>
      </c>
      <c r="B29" s="97">
        <v>283</v>
      </c>
      <c r="C29" s="88">
        <v>12.69</v>
      </c>
      <c r="D29" s="52">
        <v>3591.27</v>
      </c>
      <c r="E29" s="53" t="s">
        <v>17</v>
      </c>
      <c r="F29" s="42"/>
      <c r="G29" s="36"/>
      <c r="H29" s="36"/>
      <c r="I29" s="36"/>
    </row>
    <row r="30" spans="1:9">
      <c r="A30" s="50">
        <v>45520.413217592592</v>
      </c>
      <c r="B30" s="97">
        <v>228</v>
      </c>
      <c r="C30" s="88">
        <v>12.69</v>
      </c>
      <c r="D30" s="52">
        <v>2893.3199999999997</v>
      </c>
      <c r="E30" s="53" t="s">
        <v>17</v>
      </c>
      <c r="F30" s="42"/>
      <c r="G30" s="36"/>
      <c r="H30" s="36"/>
      <c r="I30" s="36"/>
    </row>
    <row r="31" spans="1:9">
      <c r="A31" s="50">
        <v>45520.42596064815</v>
      </c>
      <c r="B31" s="97">
        <v>197</v>
      </c>
      <c r="C31" s="88">
        <v>12.744999999999999</v>
      </c>
      <c r="D31" s="52">
        <v>2510.7649999999999</v>
      </c>
      <c r="E31" s="53" t="s">
        <v>9</v>
      </c>
    </row>
    <row r="32" spans="1:9">
      <c r="A32" s="50">
        <v>45520.428194444445</v>
      </c>
      <c r="B32" s="97">
        <v>440</v>
      </c>
      <c r="C32" s="88">
        <v>12.72</v>
      </c>
      <c r="D32" s="52">
        <v>5596.8</v>
      </c>
      <c r="E32" s="53" t="s">
        <v>9</v>
      </c>
    </row>
    <row r="33" spans="1:5">
      <c r="A33" s="50">
        <v>45520.428194444445</v>
      </c>
      <c r="B33" s="97">
        <v>8</v>
      </c>
      <c r="C33" s="88">
        <v>12.72</v>
      </c>
      <c r="D33" s="52">
        <v>101.76</v>
      </c>
      <c r="E33" s="53" t="s">
        <v>9</v>
      </c>
    </row>
    <row r="34" spans="1:5">
      <c r="A34" s="50">
        <v>45520.428194444445</v>
      </c>
      <c r="B34" s="97">
        <v>210</v>
      </c>
      <c r="C34" s="88">
        <v>12.72</v>
      </c>
      <c r="D34" s="52">
        <v>2671.2000000000003</v>
      </c>
      <c r="E34" s="53" t="s">
        <v>17</v>
      </c>
    </row>
    <row r="35" spans="1:5">
      <c r="A35" s="50">
        <v>45520.434756944444</v>
      </c>
      <c r="B35" s="97">
        <v>434</v>
      </c>
      <c r="C35" s="88">
        <v>12.71</v>
      </c>
      <c r="D35" s="52">
        <v>5516.14</v>
      </c>
      <c r="E35" s="53" t="s">
        <v>9</v>
      </c>
    </row>
    <row r="36" spans="1:5">
      <c r="A36" s="50">
        <v>45520.436180555553</v>
      </c>
      <c r="B36" s="97">
        <v>159</v>
      </c>
      <c r="C36" s="88">
        <v>12.705</v>
      </c>
      <c r="D36" s="52">
        <v>2020.095</v>
      </c>
      <c r="E36" s="53" t="s">
        <v>17</v>
      </c>
    </row>
    <row r="37" spans="1:5">
      <c r="A37" s="50">
        <v>45520.446261574078</v>
      </c>
      <c r="B37" s="97">
        <v>250</v>
      </c>
      <c r="C37" s="88">
        <v>12.695</v>
      </c>
      <c r="D37" s="52">
        <v>3173.75</v>
      </c>
      <c r="E37" s="53" t="s">
        <v>9</v>
      </c>
    </row>
    <row r="38" spans="1:5">
      <c r="A38" s="50">
        <v>45520.459745370368</v>
      </c>
      <c r="B38" s="97">
        <v>460</v>
      </c>
      <c r="C38" s="88">
        <v>12.835000000000001</v>
      </c>
      <c r="D38" s="52">
        <v>5904.1</v>
      </c>
      <c r="E38" s="53" t="s">
        <v>17</v>
      </c>
    </row>
    <row r="39" spans="1:5">
      <c r="A39" s="50">
        <v>45520.460555555554</v>
      </c>
      <c r="B39" s="97">
        <v>414</v>
      </c>
      <c r="C39" s="88">
        <v>12.824999999999999</v>
      </c>
      <c r="D39" s="52">
        <v>5309.5499999999993</v>
      </c>
      <c r="E39" s="53" t="s">
        <v>9</v>
      </c>
    </row>
    <row r="40" spans="1:5">
      <c r="A40" s="50">
        <v>45520.460555555554</v>
      </c>
      <c r="B40" s="97">
        <v>406</v>
      </c>
      <c r="C40" s="88">
        <v>12.835000000000001</v>
      </c>
      <c r="D40" s="52">
        <v>5211.01</v>
      </c>
      <c r="E40" s="53" t="s">
        <v>9</v>
      </c>
    </row>
    <row r="41" spans="1:5">
      <c r="A41" s="50">
        <v>45520.462523148148</v>
      </c>
      <c r="B41" s="97">
        <v>452</v>
      </c>
      <c r="C41" s="88">
        <v>12.865</v>
      </c>
      <c r="D41" s="52">
        <v>5814.9800000000005</v>
      </c>
      <c r="E41" s="53" t="s">
        <v>9</v>
      </c>
    </row>
    <row r="42" spans="1:5">
      <c r="A42" s="50">
        <v>45520.465925925928</v>
      </c>
      <c r="B42" s="97">
        <v>486</v>
      </c>
      <c r="C42" s="88">
        <v>12.885</v>
      </c>
      <c r="D42" s="52">
        <v>6262.11</v>
      </c>
      <c r="E42" s="53" t="s">
        <v>9</v>
      </c>
    </row>
    <row r="43" spans="1:5">
      <c r="A43" s="50">
        <v>45520.467303240737</v>
      </c>
      <c r="B43" s="97">
        <v>53</v>
      </c>
      <c r="C43" s="88">
        <v>12.925000000000001</v>
      </c>
      <c r="D43" s="52">
        <v>685.02500000000009</v>
      </c>
      <c r="E43" s="53" t="s">
        <v>9</v>
      </c>
    </row>
    <row r="44" spans="1:5">
      <c r="A44" s="50">
        <v>45520.467303240737</v>
      </c>
      <c r="B44" s="97">
        <v>496</v>
      </c>
      <c r="C44" s="88">
        <v>12.925000000000001</v>
      </c>
      <c r="D44" s="52">
        <v>6410.8</v>
      </c>
      <c r="E44" s="53" t="s">
        <v>9</v>
      </c>
    </row>
    <row r="45" spans="1:5">
      <c r="A45" s="50">
        <v>45520.467303240737</v>
      </c>
      <c r="B45" s="97">
        <v>207</v>
      </c>
      <c r="C45" s="88">
        <v>12.93</v>
      </c>
      <c r="D45" s="52">
        <v>2676.5099999999998</v>
      </c>
      <c r="E45" s="53" t="s">
        <v>17</v>
      </c>
    </row>
    <row r="46" spans="1:5">
      <c r="A46" s="50">
        <v>45520.467499999999</v>
      </c>
      <c r="B46" s="97">
        <v>435</v>
      </c>
      <c r="C46" s="88">
        <v>12.92</v>
      </c>
      <c r="D46" s="52">
        <v>5620.2</v>
      </c>
      <c r="E46" s="53" t="s">
        <v>17</v>
      </c>
    </row>
    <row r="47" spans="1:5">
      <c r="A47" s="50">
        <v>45520.469560185185</v>
      </c>
      <c r="B47" s="97">
        <v>561</v>
      </c>
      <c r="C47" s="88">
        <v>12.935</v>
      </c>
      <c r="D47" s="52">
        <v>7256.5349999999999</v>
      </c>
      <c r="E47" s="53" t="s">
        <v>9</v>
      </c>
    </row>
    <row r="48" spans="1:5">
      <c r="A48" s="50">
        <v>45520.469560185185</v>
      </c>
      <c r="B48" s="97">
        <v>503</v>
      </c>
      <c r="C48" s="88">
        <v>12.935</v>
      </c>
      <c r="D48" s="52">
        <v>6506.3050000000003</v>
      </c>
      <c r="E48" s="53" t="s">
        <v>17</v>
      </c>
    </row>
    <row r="49" spans="1:5">
      <c r="A49" s="50">
        <v>45520.469571759262</v>
      </c>
      <c r="B49" s="97">
        <v>587</v>
      </c>
      <c r="C49" s="88">
        <v>12.92</v>
      </c>
      <c r="D49" s="52">
        <v>7584.04</v>
      </c>
      <c r="E49" s="53" t="s">
        <v>9</v>
      </c>
    </row>
    <row r="50" spans="1:5">
      <c r="A50" s="50">
        <v>45520.469571759262</v>
      </c>
      <c r="B50" s="97">
        <v>579</v>
      </c>
      <c r="C50" s="88">
        <v>12.925000000000001</v>
      </c>
      <c r="D50" s="52">
        <v>7483.5750000000007</v>
      </c>
      <c r="E50" s="53" t="s">
        <v>9</v>
      </c>
    </row>
    <row r="51" spans="1:5">
      <c r="A51" s="50">
        <v>45520.469583333332</v>
      </c>
      <c r="B51" s="97">
        <v>932</v>
      </c>
      <c r="C51" s="88">
        <v>12.914999999999999</v>
      </c>
      <c r="D51" s="52">
        <v>12036.779999999999</v>
      </c>
      <c r="E51" s="53" t="s">
        <v>9</v>
      </c>
    </row>
    <row r="52" spans="1:5">
      <c r="A52" s="50">
        <v>45520.469583333332</v>
      </c>
      <c r="B52" s="97">
        <v>1100</v>
      </c>
      <c r="C52" s="88">
        <v>12.914999999999999</v>
      </c>
      <c r="D52" s="52">
        <v>14206.499999999998</v>
      </c>
      <c r="E52" s="53" t="s">
        <v>9</v>
      </c>
    </row>
    <row r="53" spans="1:5">
      <c r="A53" s="50">
        <v>45520.472916666666</v>
      </c>
      <c r="B53" s="97">
        <v>600</v>
      </c>
      <c r="C53" s="88">
        <v>12.93</v>
      </c>
      <c r="D53" s="52">
        <v>7758</v>
      </c>
      <c r="E53" s="53" t="s">
        <v>9</v>
      </c>
    </row>
    <row r="54" spans="1:5">
      <c r="A54" s="50">
        <v>45520.472916666666</v>
      </c>
      <c r="B54" s="97">
        <v>5</v>
      </c>
      <c r="C54" s="88">
        <v>12.93</v>
      </c>
      <c r="D54" s="52">
        <v>64.650000000000006</v>
      </c>
      <c r="E54" s="53" t="s">
        <v>9</v>
      </c>
    </row>
    <row r="55" spans="1:5">
      <c r="A55" s="50">
        <v>45520.472916666666</v>
      </c>
      <c r="B55" s="97">
        <v>180</v>
      </c>
      <c r="C55" s="88">
        <v>12.93</v>
      </c>
      <c r="D55" s="52">
        <v>2327.4</v>
      </c>
      <c r="E55" s="53" t="s">
        <v>17</v>
      </c>
    </row>
    <row r="56" spans="1:5">
      <c r="A56" s="50">
        <v>45520.47388888889</v>
      </c>
      <c r="B56" s="97">
        <v>473</v>
      </c>
      <c r="C56" s="88">
        <v>12.95</v>
      </c>
      <c r="D56" s="52">
        <v>6125.3499999999995</v>
      </c>
      <c r="E56" s="53" t="s">
        <v>9</v>
      </c>
    </row>
    <row r="57" spans="1:5">
      <c r="A57" s="50">
        <v>45520.474050925928</v>
      </c>
      <c r="B57" s="97">
        <v>863</v>
      </c>
      <c r="C57" s="88">
        <v>12.935</v>
      </c>
      <c r="D57" s="52">
        <v>11162.905000000001</v>
      </c>
      <c r="E57" s="53" t="s">
        <v>9</v>
      </c>
    </row>
    <row r="58" spans="1:5">
      <c r="A58" s="50">
        <v>45520.477372685185</v>
      </c>
      <c r="B58" s="97">
        <v>435</v>
      </c>
      <c r="C58" s="88">
        <v>12.94</v>
      </c>
      <c r="D58" s="52">
        <v>5628.9</v>
      </c>
      <c r="E58" s="53" t="s">
        <v>9</v>
      </c>
    </row>
    <row r="59" spans="1:5">
      <c r="A59" s="50">
        <v>45520.477372685185</v>
      </c>
      <c r="B59" s="97">
        <v>946</v>
      </c>
      <c r="C59" s="88">
        <v>12.94</v>
      </c>
      <c r="D59" s="52">
        <v>12241.24</v>
      </c>
      <c r="E59" s="53" t="s">
        <v>9</v>
      </c>
    </row>
    <row r="60" spans="1:5">
      <c r="A60" s="50">
        <v>45520.477372685185</v>
      </c>
      <c r="B60" s="97">
        <v>1092</v>
      </c>
      <c r="C60" s="88">
        <v>12.94</v>
      </c>
      <c r="D60" s="52">
        <v>14130.48</v>
      </c>
      <c r="E60" s="53" t="s">
        <v>9</v>
      </c>
    </row>
    <row r="61" spans="1:5">
      <c r="A61" s="50">
        <v>45520.477372685185</v>
      </c>
      <c r="B61" s="97">
        <v>30</v>
      </c>
      <c r="C61" s="88">
        <v>12.94</v>
      </c>
      <c r="D61" s="52">
        <v>388.2</v>
      </c>
      <c r="E61" s="53" t="s">
        <v>17</v>
      </c>
    </row>
    <row r="62" spans="1:5">
      <c r="A62" s="50">
        <v>45520.477372685185</v>
      </c>
      <c r="B62" s="97">
        <v>46</v>
      </c>
      <c r="C62" s="88">
        <v>12.94</v>
      </c>
      <c r="D62" s="52">
        <v>595.24</v>
      </c>
      <c r="E62" s="53" t="s">
        <v>17</v>
      </c>
    </row>
    <row r="63" spans="1:5">
      <c r="A63" s="50">
        <v>45520.477372685185</v>
      </c>
      <c r="B63" s="97">
        <v>30</v>
      </c>
      <c r="C63" s="88">
        <v>12.94</v>
      </c>
      <c r="D63" s="52">
        <v>388.2</v>
      </c>
      <c r="E63" s="53" t="s">
        <v>17</v>
      </c>
    </row>
    <row r="64" spans="1:5">
      <c r="A64" s="50">
        <v>45520.477812500001</v>
      </c>
      <c r="B64" s="97">
        <v>29</v>
      </c>
      <c r="C64" s="88">
        <v>12.93</v>
      </c>
      <c r="D64" s="52">
        <v>374.96999999999997</v>
      </c>
      <c r="E64" s="53" t="s">
        <v>17</v>
      </c>
    </row>
    <row r="65" spans="1:5">
      <c r="A65" s="50">
        <v>45520.477812500001</v>
      </c>
      <c r="B65" s="97">
        <v>33</v>
      </c>
      <c r="C65" s="88">
        <v>12.93</v>
      </c>
      <c r="D65" s="52">
        <v>426.69</v>
      </c>
      <c r="E65" s="53" t="s">
        <v>17</v>
      </c>
    </row>
    <row r="66" spans="1:5">
      <c r="A66" s="50">
        <v>45520.477847222224</v>
      </c>
      <c r="B66" s="97">
        <v>69</v>
      </c>
      <c r="C66" s="88">
        <v>12.925000000000001</v>
      </c>
      <c r="D66" s="52">
        <v>891.82500000000005</v>
      </c>
      <c r="E66" s="53" t="s">
        <v>9</v>
      </c>
    </row>
    <row r="67" spans="1:5">
      <c r="A67" s="50">
        <v>45520.477847222224</v>
      </c>
      <c r="B67" s="97">
        <v>394</v>
      </c>
      <c r="C67" s="88">
        <v>12.925000000000001</v>
      </c>
      <c r="D67" s="52">
        <v>5092.4500000000007</v>
      </c>
      <c r="E67" s="53" t="s">
        <v>9</v>
      </c>
    </row>
    <row r="68" spans="1:5">
      <c r="A68" s="50">
        <v>45520.477847222224</v>
      </c>
      <c r="B68" s="97">
        <v>464</v>
      </c>
      <c r="C68" s="88">
        <v>12.925000000000001</v>
      </c>
      <c r="D68" s="52">
        <v>5997.2000000000007</v>
      </c>
      <c r="E68" s="53" t="s">
        <v>17</v>
      </c>
    </row>
    <row r="69" spans="1:5">
      <c r="A69" s="50">
        <v>45520.488981481481</v>
      </c>
      <c r="B69" s="97">
        <v>471</v>
      </c>
      <c r="C69" s="88">
        <v>12.94</v>
      </c>
      <c r="D69" s="52">
        <v>6094.74</v>
      </c>
      <c r="E69" s="53" t="s">
        <v>17</v>
      </c>
    </row>
    <row r="70" spans="1:5">
      <c r="A70" s="50">
        <v>45520.48914351852</v>
      </c>
      <c r="B70" s="97">
        <v>65</v>
      </c>
      <c r="C70" s="88">
        <v>12.93</v>
      </c>
      <c r="D70" s="52">
        <v>840.44999999999993</v>
      </c>
      <c r="E70" s="53" t="s">
        <v>9</v>
      </c>
    </row>
    <row r="71" spans="1:5">
      <c r="A71" s="50">
        <v>45520.490706018521</v>
      </c>
      <c r="B71" s="97">
        <v>412</v>
      </c>
      <c r="C71" s="88">
        <v>12.935</v>
      </c>
      <c r="D71" s="52">
        <v>5329.22</v>
      </c>
      <c r="E71" s="53" t="s">
        <v>9</v>
      </c>
    </row>
    <row r="72" spans="1:5">
      <c r="A72" s="50">
        <v>45520.490706018521</v>
      </c>
      <c r="B72" s="97">
        <v>495</v>
      </c>
      <c r="C72" s="88">
        <v>12.94</v>
      </c>
      <c r="D72" s="52">
        <v>6405.3</v>
      </c>
      <c r="E72" s="53" t="s">
        <v>9</v>
      </c>
    </row>
    <row r="73" spans="1:5">
      <c r="A73" s="50">
        <v>45520.49695601852</v>
      </c>
      <c r="B73" s="97">
        <v>201</v>
      </c>
      <c r="C73" s="88">
        <v>12.95</v>
      </c>
      <c r="D73" s="52">
        <v>2602.9499999999998</v>
      </c>
      <c r="E73" s="53" t="s">
        <v>17</v>
      </c>
    </row>
    <row r="74" spans="1:5">
      <c r="A74" s="50">
        <v>45520.498032407406</v>
      </c>
      <c r="B74" s="97">
        <v>389</v>
      </c>
      <c r="C74" s="88">
        <v>12.955</v>
      </c>
      <c r="D74" s="52">
        <v>5039.4949999999999</v>
      </c>
      <c r="E74" s="53" t="s">
        <v>17</v>
      </c>
    </row>
    <row r="75" spans="1:5">
      <c r="A75" s="50">
        <v>45520.498032407406</v>
      </c>
      <c r="B75" s="97">
        <v>119</v>
      </c>
      <c r="C75" s="88">
        <v>12.955</v>
      </c>
      <c r="D75" s="52">
        <v>1541.645</v>
      </c>
      <c r="E75" s="53" t="s">
        <v>17</v>
      </c>
    </row>
    <row r="76" spans="1:5">
      <c r="A76" s="50">
        <v>45520.500243055554</v>
      </c>
      <c r="B76" s="97">
        <v>1</v>
      </c>
      <c r="C76" s="88">
        <v>12.95</v>
      </c>
      <c r="D76" s="52">
        <v>12.95</v>
      </c>
      <c r="E76" s="53" t="s">
        <v>9</v>
      </c>
    </row>
    <row r="77" spans="1:5">
      <c r="A77" s="50">
        <v>45520.500243055554</v>
      </c>
      <c r="B77" s="97">
        <v>15</v>
      </c>
      <c r="C77" s="88">
        <v>12.95</v>
      </c>
      <c r="D77" s="52">
        <v>194.25</v>
      </c>
      <c r="E77" s="53" t="s">
        <v>9</v>
      </c>
    </row>
    <row r="78" spans="1:5">
      <c r="A78" s="50">
        <v>45520.500243055554</v>
      </c>
      <c r="B78" s="97">
        <v>38</v>
      </c>
      <c r="C78" s="88">
        <v>12.95</v>
      </c>
      <c r="D78" s="52">
        <v>492.09999999999997</v>
      </c>
      <c r="E78" s="53" t="s">
        <v>9</v>
      </c>
    </row>
    <row r="79" spans="1:5">
      <c r="A79" s="50">
        <v>45520.5002662037</v>
      </c>
      <c r="B79" s="97">
        <v>361</v>
      </c>
      <c r="C79" s="88">
        <v>12.95</v>
      </c>
      <c r="D79" s="52">
        <v>4674.95</v>
      </c>
      <c r="E79" s="53" t="s">
        <v>9</v>
      </c>
    </row>
    <row r="80" spans="1:5">
      <c r="A80" s="50">
        <v>45520.501793981479</v>
      </c>
      <c r="B80" s="97">
        <v>341</v>
      </c>
      <c r="C80" s="88">
        <v>12.945</v>
      </c>
      <c r="D80" s="52">
        <v>4414.2449999999999</v>
      </c>
      <c r="E80" s="53" t="s">
        <v>9</v>
      </c>
    </row>
    <row r="81" spans="1:5">
      <c r="A81" s="50">
        <v>45520.501793981479</v>
      </c>
      <c r="B81" s="97">
        <v>43</v>
      </c>
      <c r="C81" s="88">
        <v>12.945</v>
      </c>
      <c r="D81" s="52">
        <v>556.63499999999999</v>
      </c>
      <c r="E81" s="53" t="s">
        <v>9</v>
      </c>
    </row>
    <row r="82" spans="1:5">
      <c r="A82" s="50">
        <v>45520.501793981479</v>
      </c>
      <c r="B82" s="97">
        <v>100</v>
      </c>
      <c r="C82" s="88">
        <v>12.945</v>
      </c>
      <c r="D82" s="52">
        <v>1294.5</v>
      </c>
      <c r="E82" s="53" t="s">
        <v>9</v>
      </c>
    </row>
    <row r="83" spans="1:5">
      <c r="A83" s="50">
        <v>45520.504641203705</v>
      </c>
      <c r="B83" s="97">
        <v>327</v>
      </c>
      <c r="C83" s="88">
        <v>12.95</v>
      </c>
      <c r="D83" s="52">
        <v>4234.6499999999996</v>
      </c>
      <c r="E83" s="53" t="s">
        <v>9</v>
      </c>
    </row>
    <row r="84" spans="1:5">
      <c r="A84" s="50">
        <v>45520.504641203705</v>
      </c>
      <c r="B84" s="97">
        <v>100</v>
      </c>
      <c r="C84" s="88">
        <v>12.95</v>
      </c>
      <c r="D84" s="52">
        <v>1295</v>
      </c>
      <c r="E84" s="53" t="s">
        <v>9</v>
      </c>
    </row>
    <row r="85" spans="1:5">
      <c r="A85" s="50">
        <v>45520.517280092594</v>
      </c>
      <c r="B85" s="97">
        <v>385</v>
      </c>
      <c r="C85" s="88">
        <v>12.904999999999999</v>
      </c>
      <c r="D85" s="52">
        <v>4968.4250000000002</v>
      </c>
      <c r="E85" s="53" t="s">
        <v>9</v>
      </c>
    </row>
    <row r="86" spans="1:5">
      <c r="A86" s="50">
        <v>45520.517280092594</v>
      </c>
      <c r="B86" s="97">
        <v>18</v>
      </c>
      <c r="C86" s="88">
        <v>12.904999999999999</v>
      </c>
      <c r="D86" s="52">
        <v>232.29</v>
      </c>
      <c r="E86" s="53" t="s">
        <v>9</v>
      </c>
    </row>
    <row r="87" spans="1:5">
      <c r="A87" s="50">
        <v>45520.517280092594</v>
      </c>
      <c r="B87" s="97">
        <v>1</v>
      </c>
      <c r="C87" s="88">
        <v>12.904999999999999</v>
      </c>
      <c r="D87" s="52">
        <v>12.904999999999999</v>
      </c>
      <c r="E87" s="53" t="s">
        <v>9</v>
      </c>
    </row>
    <row r="88" spans="1:5">
      <c r="A88" s="50">
        <v>45520.517280092594</v>
      </c>
      <c r="B88" s="97">
        <v>436</v>
      </c>
      <c r="C88" s="88">
        <v>12.914999999999999</v>
      </c>
      <c r="D88" s="52">
        <v>5630.94</v>
      </c>
      <c r="E88" s="53" t="s">
        <v>9</v>
      </c>
    </row>
    <row r="89" spans="1:5">
      <c r="A89" s="50">
        <v>45520.524398148147</v>
      </c>
      <c r="B89" s="97">
        <v>419</v>
      </c>
      <c r="C89" s="88">
        <v>12.895</v>
      </c>
      <c r="D89" s="52">
        <v>5403.0050000000001</v>
      </c>
      <c r="E89" s="53" t="s">
        <v>9</v>
      </c>
    </row>
    <row r="90" spans="1:5">
      <c r="A90" s="50">
        <v>45520.530439814815</v>
      </c>
      <c r="B90" s="97">
        <v>259</v>
      </c>
      <c r="C90" s="88">
        <v>12.904999999999999</v>
      </c>
      <c r="D90" s="52">
        <v>3342.395</v>
      </c>
      <c r="E90" s="53" t="s">
        <v>17</v>
      </c>
    </row>
    <row r="91" spans="1:5">
      <c r="A91" s="50">
        <v>45520.530439814815</v>
      </c>
      <c r="B91" s="97">
        <v>27</v>
      </c>
      <c r="C91" s="88">
        <v>12.904999999999999</v>
      </c>
      <c r="D91" s="52">
        <v>348.435</v>
      </c>
      <c r="E91" s="53" t="s">
        <v>17</v>
      </c>
    </row>
    <row r="92" spans="1:5">
      <c r="A92" s="50">
        <v>45520.530439814815</v>
      </c>
      <c r="B92" s="97">
        <v>28</v>
      </c>
      <c r="C92" s="88">
        <v>12.904999999999999</v>
      </c>
      <c r="D92" s="52">
        <v>361.34</v>
      </c>
      <c r="E92" s="53" t="s">
        <v>17</v>
      </c>
    </row>
    <row r="93" spans="1:5">
      <c r="A93" s="50">
        <v>45520.530439814815</v>
      </c>
      <c r="B93" s="97">
        <v>44</v>
      </c>
      <c r="C93" s="88">
        <v>12.904999999999999</v>
      </c>
      <c r="D93" s="52">
        <v>567.81999999999994</v>
      </c>
      <c r="E93" s="53" t="s">
        <v>17</v>
      </c>
    </row>
    <row r="94" spans="1:5">
      <c r="A94" s="50">
        <v>45520.538182870368</v>
      </c>
      <c r="B94" s="97">
        <v>139</v>
      </c>
      <c r="C94" s="88">
        <v>12.92</v>
      </c>
      <c r="D94" s="52">
        <v>1795.8799999999999</v>
      </c>
      <c r="E94" s="53" t="s">
        <v>9</v>
      </c>
    </row>
    <row r="95" spans="1:5">
      <c r="A95" s="50">
        <v>45520.538182870368</v>
      </c>
      <c r="B95" s="97">
        <v>269</v>
      </c>
      <c r="C95" s="88">
        <v>12.92</v>
      </c>
      <c r="D95" s="52">
        <v>3475.48</v>
      </c>
      <c r="E95" s="53" t="s">
        <v>9</v>
      </c>
    </row>
    <row r="96" spans="1:5">
      <c r="A96" s="50">
        <v>45520.540277777778</v>
      </c>
      <c r="B96" s="97">
        <v>64</v>
      </c>
      <c r="C96" s="88">
        <v>12.914999999999999</v>
      </c>
      <c r="D96" s="52">
        <v>826.56</v>
      </c>
      <c r="E96" s="53" t="s">
        <v>9</v>
      </c>
    </row>
    <row r="97" spans="1:5">
      <c r="A97" s="50">
        <v>45520.540277777778</v>
      </c>
      <c r="B97" s="97">
        <v>427</v>
      </c>
      <c r="C97" s="88">
        <v>12.914999999999999</v>
      </c>
      <c r="D97" s="52">
        <v>5514.7049999999999</v>
      </c>
      <c r="E97" s="53" t="s">
        <v>9</v>
      </c>
    </row>
    <row r="98" spans="1:5">
      <c r="A98" s="50">
        <v>45520.553981481484</v>
      </c>
      <c r="B98" s="97">
        <v>155</v>
      </c>
      <c r="C98" s="88">
        <v>12.895</v>
      </c>
      <c r="D98" s="52">
        <v>1998.7249999999999</v>
      </c>
      <c r="E98" s="53" t="s">
        <v>9</v>
      </c>
    </row>
    <row r="99" spans="1:5">
      <c r="A99" s="50">
        <v>45520.553981481484</v>
      </c>
      <c r="B99" s="97">
        <v>67</v>
      </c>
      <c r="C99" s="88">
        <v>12.895</v>
      </c>
      <c r="D99" s="52">
        <v>863.96499999999992</v>
      </c>
      <c r="E99" s="53" t="s">
        <v>9</v>
      </c>
    </row>
    <row r="100" spans="1:5">
      <c r="A100" s="50">
        <v>45520.571203703701</v>
      </c>
      <c r="B100" s="97">
        <v>402</v>
      </c>
      <c r="C100" s="88">
        <v>12.855</v>
      </c>
      <c r="D100" s="52">
        <v>5167.71</v>
      </c>
      <c r="E100" s="53" t="s">
        <v>9</v>
      </c>
    </row>
    <row r="101" spans="1:5">
      <c r="A101" s="50">
        <v>45520.575138888889</v>
      </c>
      <c r="B101" s="97">
        <v>442</v>
      </c>
      <c r="C101" s="88">
        <v>12.85</v>
      </c>
      <c r="D101" s="52">
        <v>5679.7</v>
      </c>
      <c r="E101" s="53" t="s">
        <v>17</v>
      </c>
    </row>
    <row r="102" spans="1:5">
      <c r="A102" s="50">
        <v>45520.57849537037</v>
      </c>
      <c r="B102" s="97">
        <v>10</v>
      </c>
      <c r="C102" s="88">
        <v>12.85</v>
      </c>
      <c r="D102" s="52">
        <v>128.5</v>
      </c>
      <c r="E102" s="53" t="s">
        <v>17</v>
      </c>
    </row>
    <row r="103" spans="1:5">
      <c r="A103" s="50">
        <v>45520.57849537037</v>
      </c>
      <c r="B103" s="97">
        <v>278</v>
      </c>
      <c r="C103" s="88">
        <v>12.85</v>
      </c>
      <c r="D103" s="52">
        <v>3572.2999999999997</v>
      </c>
      <c r="E103" s="53" t="s">
        <v>17</v>
      </c>
    </row>
    <row r="104" spans="1:5">
      <c r="A104" s="50">
        <v>45520.578703703701</v>
      </c>
      <c r="B104" s="97">
        <v>59</v>
      </c>
      <c r="C104" s="88">
        <v>12.845000000000001</v>
      </c>
      <c r="D104" s="52">
        <v>757.85500000000002</v>
      </c>
      <c r="E104" s="53" t="s">
        <v>9</v>
      </c>
    </row>
    <row r="105" spans="1:5">
      <c r="A105" s="50">
        <v>45520.578703703701</v>
      </c>
      <c r="B105" s="97">
        <v>137</v>
      </c>
      <c r="C105" s="88">
        <v>12.845000000000001</v>
      </c>
      <c r="D105" s="52">
        <v>1759.7650000000001</v>
      </c>
      <c r="E105" s="53" t="s">
        <v>9</v>
      </c>
    </row>
    <row r="106" spans="1:5">
      <c r="A106" s="50">
        <v>45520.578703703701</v>
      </c>
      <c r="B106" s="97">
        <v>142</v>
      </c>
      <c r="C106" s="88">
        <v>12.845000000000001</v>
      </c>
      <c r="D106" s="52">
        <v>1823.99</v>
      </c>
      <c r="E106" s="53" t="s">
        <v>9</v>
      </c>
    </row>
    <row r="107" spans="1:5">
      <c r="A107" s="50">
        <v>45520.578703703701</v>
      </c>
      <c r="B107" s="97">
        <v>6</v>
      </c>
      <c r="C107" s="88">
        <v>12.845000000000001</v>
      </c>
      <c r="D107" s="52">
        <v>77.070000000000007</v>
      </c>
      <c r="E107" s="53" t="s">
        <v>9</v>
      </c>
    </row>
    <row r="108" spans="1:5">
      <c r="A108" s="50">
        <v>45520.578703703701</v>
      </c>
      <c r="B108" s="97">
        <v>1</v>
      </c>
      <c r="C108" s="88">
        <v>12.845000000000001</v>
      </c>
      <c r="D108" s="52">
        <v>12.845000000000001</v>
      </c>
      <c r="E108" s="53" t="s">
        <v>9</v>
      </c>
    </row>
    <row r="109" spans="1:5">
      <c r="A109" s="50">
        <v>45520.578703703701</v>
      </c>
      <c r="B109" s="97">
        <v>6</v>
      </c>
      <c r="C109" s="88">
        <v>12.845000000000001</v>
      </c>
      <c r="D109" s="52">
        <v>77.070000000000007</v>
      </c>
      <c r="E109" s="53" t="s">
        <v>9</v>
      </c>
    </row>
    <row r="110" spans="1:5">
      <c r="A110" s="50">
        <v>45520.578703703701</v>
      </c>
      <c r="B110" s="97">
        <v>1</v>
      </c>
      <c r="C110" s="88">
        <v>12.845000000000001</v>
      </c>
      <c r="D110" s="52">
        <v>12.845000000000001</v>
      </c>
      <c r="E110" s="53" t="s">
        <v>9</v>
      </c>
    </row>
    <row r="111" spans="1:5">
      <c r="A111" s="50">
        <v>45520.578703703701</v>
      </c>
      <c r="B111" s="97">
        <v>30</v>
      </c>
      <c r="C111" s="88">
        <v>12.845000000000001</v>
      </c>
      <c r="D111" s="52">
        <v>385.35</v>
      </c>
      <c r="E111" s="53" t="s">
        <v>9</v>
      </c>
    </row>
    <row r="112" spans="1:5">
      <c r="A112" s="50">
        <v>45520.578703703701</v>
      </c>
      <c r="B112" s="97">
        <v>126</v>
      </c>
      <c r="C112" s="88">
        <v>12.845000000000001</v>
      </c>
      <c r="D112" s="52">
        <v>1618.47</v>
      </c>
      <c r="E112" s="53" t="s">
        <v>9</v>
      </c>
    </row>
    <row r="113" spans="1:5">
      <c r="A113" s="50">
        <v>45520.578703703701</v>
      </c>
      <c r="B113" s="97">
        <v>20</v>
      </c>
      <c r="C113" s="88">
        <v>12.845000000000001</v>
      </c>
      <c r="D113" s="52">
        <v>256.90000000000003</v>
      </c>
      <c r="E113" s="53" t="s">
        <v>9</v>
      </c>
    </row>
    <row r="114" spans="1:5">
      <c r="A114" s="50">
        <v>45520.578703703701</v>
      </c>
      <c r="B114" s="97">
        <v>1</v>
      </c>
      <c r="C114" s="88">
        <v>12.845000000000001</v>
      </c>
      <c r="D114" s="52">
        <v>12.845000000000001</v>
      </c>
      <c r="E114" s="53" t="s">
        <v>9</v>
      </c>
    </row>
    <row r="115" spans="1:5">
      <c r="A115" s="50">
        <v>45520.578703703701</v>
      </c>
      <c r="B115" s="97">
        <v>7</v>
      </c>
      <c r="C115" s="88">
        <v>12.845000000000001</v>
      </c>
      <c r="D115" s="52">
        <v>89.915000000000006</v>
      </c>
      <c r="E115" s="53" t="s">
        <v>9</v>
      </c>
    </row>
    <row r="116" spans="1:5">
      <c r="A116" s="50">
        <v>45520.578703703701</v>
      </c>
      <c r="B116" s="97">
        <v>2</v>
      </c>
      <c r="C116" s="88">
        <v>12.845000000000001</v>
      </c>
      <c r="D116" s="52">
        <v>25.69</v>
      </c>
      <c r="E116" s="53" t="s">
        <v>9</v>
      </c>
    </row>
    <row r="117" spans="1:5">
      <c r="A117" s="50">
        <v>45520.578703703701</v>
      </c>
      <c r="B117" s="97">
        <v>314</v>
      </c>
      <c r="C117" s="88">
        <v>12.845000000000001</v>
      </c>
      <c r="D117" s="52">
        <v>4033.3300000000004</v>
      </c>
      <c r="E117" s="53" t="s">
        <v>9</v>
      </c>
    </row>
    <row r="118" spans="1:5">
      <c r="A118" s="50">
        <v>45520.578703703701</v>
      </c>
      <c r="B118" s="97">
        <v>156</v>
      </c>
      <c r="C118" s="88">
        <v>12.845000000000001</v>
      </c>
      <c r="D118" s="52">
        <v>2003.8200000000002</v>
      </c>
      <c r="E118" s="53" t="s">
        <v>9</v>
      </c>
    </row>
    <row r="119" spans="1:5">
      <c r="A119" s="50">
        <v>45520.578703703701</v>
      </c>
      <c r="B119" s="97">
        <v>16</v>
      </c>
      <c r="C119" s="88">
        <v>12.845000000000001</v>
      </c>
      <c r="D119" s="52">
        <v>205.52</v>
      </c>
      <c r="E119" s="53" t="s">
        <v>9</v>
      </c>
    </row>
    <row r="120" spans="1:5">
      <c r="A120" s="50">
        <v>45520.578703703701</v>
      </c>
      <c r="B120" s="97">
        <v>48</v>
      </c>
      <c r="C120" s="88">
        <v>12.845000000000001</v>
      </c>
      <c r="D120" s="52">
        <v>616.56000000000006</v>
      </c>
      <c r="E120" s="53" t="s">
        <v>9</v>
      </c>
    </row>
    <row r="121" spans="1:5">
      <c r="A121" s="50">
        <v>45520.578703703701</v>
      </c>
      <c r="B121" s="97">
        <v>92</v>
      </c>
      <c r="C121" s="88">
        <v>12.845000000000001</v>
      </c>
      <c r="D121" s="52">
        <v>1181.74</v>
      </c>
      <c r="E121" s="53" t="s">
        <v>9</v>
      </c>
    </row>
    <row r="122" spans="1:5">
      <c r="A122" s="50">
        <v>45520.578703703701</v>
      </c>
      <c r="B122" s="97">
        <v>24</v>
      </c>
      <c r="C122" s="88">
        <v>12.845000000000001</v>
      </c>
      <c r="D122" s="52">
        <v>308.28000000000003</v>
      </c>
      <c r="E122" s="53" t="s">
        <v>9</v>
      </c>
    </row>
    <row r="123" spans="1:5">
      <c r="A123" s="50">
        <v>45520.578703703701</v>
      </c>
      <c r="B123" s="97">
        <v>156</v>
      </c>
      <c r="C123" s="88">
        <v>12.845000000000001</v>
      </c>
      <c r="D123" s="52">
        <v>2003.8200000000002</v>
      </c>
      <c r="E123" s="53" t="s">
        <v>9</v>
      </c>
    </row>
    <row r="124" spans="1:5">
      <c r="A124" s="50">
        <v>45520.578703703701</v>
      </c>
      <c r="B124" s="97">
        <v>65</v>
      </c>
      <c r="C124" s="88">
        <v>12.845000000000001</v>
      </c>
      <c r="D124" s="52">
        <v>834.92500000000007</v>
      </c>
      <c r="E124" s="53" t="s">
        <v>9</v>
      </c>
    </row>
    <row r="125" spans="1:5">
      <c r="A125" s="50">
        <v>45520.578703703701</v>
      </c>
      <c r="B125" s="97">
        <v>91</v>
      </c>
      <c r="C125" s="88">
        <v>12.845000000000001</v>
      </c>
      <c r="D125" s="52">
        <v>1168.895</v>
      </c>
      <c r="E125" s="53" t="s">
        <v>9</v>
      </c>
    </row>
    <row r="126" spans="1:5">
      <c r="A126" s="50">
        <v>45520.578703703701</v>
      </c>
      <c r="B126" s="97">
        <v>124</v>
      </c>
      <c r="C126" s="88">
        <v>12.85</v>
      </c>
      <c r="D126" s="52">
        <v>1593.3999999999999</v>
      </c>
      <c r="E126" s="53" t="s">
        <v>17</v>
      </c>
    </row>
    <row r="127" spans="1:5">
      <c r="A127" s="50">
        <v>45520.578703703701</v>
      </c>
      <c r="B127" s="97">
        <v>92</v>
      </c>
      <c r="C127" s="88">
        <v>12.85</v>
      </c>
      <c r="D127" s="52">
        <v>1182.2</v>
      </c>
      <c r="E127" s="53" t="s">
        <v>17</v>
      </c>
    </row>
    <row r="128" spans="1:5">
      <c r="A128" s="50">
        <v>45520.580300925925</v>
      </c>
      <c r="B128" s="97">
        <v>467</v>
      </c>
      <c r="C128" s="88">
        <v>12.845000000000001</v>
      </c>
      <c r="D128" s="52">
        <v>5998.6150000000007</v>
      </c>
      <c r="E128" s="53" t="s">
        <v>17</v>
      </c>
    </row>
    <row r="129" spans="1:5">
      <c r="A129" s="50">
        <v>45520.580300925925</v>
      </c>
      <c r="B129" s="97">
        <v>6</v>
      </c>
      <c r="C129" s="88">
        <v>12.845000000000001</v>
      </c>
      <c r="D129" s="52">
        <v>77.070000000000007</v>
      </c>
      <c r="E129" s="53" t="s">
        <v>17</v>
      </c>
    </row>
    <row r="130" spans="1:5">
      <c r="A130" s="50">
        <v>45520.580300925925</v>
      </c>
      <c r="B130" s="97">
        <v>18</v>
      </c>
      <c r="C130" s="88">
        <v>12.845000000000001</v>
      </c>
      <c r="D130" s="52">
        <v>231.21</v>
      </c>
      <c r="E130" s="53" t="s">
        <v>17</v>
      </c>
    </row>
    <row r="131" spans="1:5">
      <c r="A131" s="50">
        <v>45520.583321759259</v>
      </c>
      <c r="B131" s="97">
        <v>428</v>
      </c>
      <c r="C131" s="88">
        <v>12.87</v>
      </c>
      <c r="D131" s="52">
        <v>5508.36</v>
      </c>
      <c r="E131" s="53" t="s">
        <v>9</v>
      </c>
    </row>
    <row r="132" spans="1:5">
      <c r="A132" s="50">
        <v>45520.583622685182</v>
      </c>
      <c r="B132" s="97">
        <v>455</v>
      </c>
      <c r="C132" s="88">
        <v>12.865</v>
      </c>
      <c r="D132" s="52">
        <v>5853.5749999999998</v>
      </c>
      <c r="E132" s="53" t="s">
        <v>20</v>
      </c>
    </row>
    <row r="133" spans="1:5">
      <c r="A133" s="50">
        <v>45520.584363425929</v>
      </c>
      <c r="B133" s="97">
        <v>409</v>
      </c>
      <c r="C133" s="88">
        <v>12.865</v>
      </c>
      <c r="D133" s="52">
        <v>5261.7849999999999</v>
      </c>
      <c r="E133" s="53" t="s">
        <v>9</v>
      </c>
    </row>
    <row r="134" spans="1:5">
      <c r="A134" s="50">
        <v>45520.585011574076</v>
      </c>
      <c r="B134" s="97">
        <v>403</v>
      </c>
      <c r="C134" s="88">
        <v>12.845000000000001</v>
      </c>
      <c r="D134" s="52">
        <v>5176.5349999999999</v>
      </c>
      <c r="E134" s="53" t="s">
        <v>9</v>
      </c>
    </row>
    <row r="135" spans="1:5">
      <c r="A135" s="50">
        <v>45520.585011574076</v>
      </c>
      <c r="B135" s="97">
        <v>403</v>
      </c>
      <c r="C135" s="88">
        <v>12.85</v>
      </c>
      <c r="D135" s="52">
        <v>5178.55</v>
      </c>
      <c r="E135" s="53" t="s">
        <v>9</v>
      </c>
    </row>
    <row r="136" spans="1:5">
      <c r="A136" s="50">
        <v>45520.585011574076</v>
      </c>
      <c r="B136" s="97">
        <v>26</v>
      </c>
      <c r="C136" s="88">
        <v>12.845000000000001</v>
      </c>
      <c r="D136" s="52">
        <v>333.97</v>
      </c>
      <c r="E136" s="53" t="s">
        <v>17</v>
      </c>
    </row>
    <row r="137" spans="1:5">
      <c r="A137" s="50">
        <v>45520.585011574076</v>
      </c>
      <c r="B137" s="97">
        <v>1</v>
      </c>
      <c r="C137" s="88">
        <v>12.845000000000001</v>
      </c>
      <c r="D137" s="52">
        <v>12.845000000000001</v>
      </c>
      <c r="E137" s="53" t="s">
        <v>17</v>
      </c>
    </row>
    <row r="138" spans="1:5">
      <c r="A138" s="50">
        <v>45520.585011574076</v>
      </c>
      <c r="B138" s="97">
        <v>7</v>
      </c>
      <c r="C138" s="88">
        <v>12.845000000000001</v>
      </c>
      <c r="D138" s="52">
        <v>89.915000000000006</v>
      </c>
      <c r="E138" s="53" t="s">
        <v>17</v>
      </c>
    </row>
    <row r="139" spans="1:5">
      <c r="A139" s="50">
        <v>45520.593692129631</v>
      </c>
      <c r="B139" s="97">
        <v>201</v>
      </c>
      <c r="C139" s="88">
        <v>12.855</v>
      </c>
      <c r="D139" s="52">
        <v>2583.855</v>
      </c>
      <c r="E139" s="53" t="s">
        <v>9</v>
      </c>
    </row>
    <row r="140" spans="1:5">
      <c r="A140" s="50">
        <v>45520.593692129631</v>
      </c>
      <c r="B140" s="97">
        <v>233</v>
      </c>
      <c r="C140" s="88">
        <v>12.855</v>
      </c>
      <c r="D140" s="52">
        <v>2995.2150000000001</v>
      </c>
      <c r="E140" s="53" t="s">
        <v>9</v>
      </c>
    </row>
    <row r="141" spans="1:5">
      <c r="A141" s="50">
        <v>45520.593888888892</v>
      </c>
      <c r="B141" s="97">
        <v>157</v>
      </c>
      <c r="C141" s="88">
        <v>12.845000000000001</v>
      </c>
      <c r="D141" s="52">
        <v>2016.6650000000002</v>
      </c>
      <c r="E141" s="53" t="s">
        <v>17</v>
      </c>
    </row>
    <row r="142" spans="1:5">
      <c r="A142" s="50">
        <v>45520.5940162037</v>
      </c>
      <c r="B142" s="97">
        <v>459</v>
      </c>
      <c r="C142" s="88">
        <v>12.84</v>
      </c>
      <c r="D142" s="52">
        <v>5893.5599999999995</v>
      </c>
      <c r="E142" s="53" t="s">
        <v>9</v>
      </c>
    </row>
    <row r="143" spans="1:5">
      <c r="A143" s="50">
        <v>45520.605844907404</v>
      </c>
      <c r="B143" s="97">
        <v>420</v>
      </c>
      <c r="C143" s="88">
        <v>12.835000000000001</v>
      </c>
      <c r="D143" s="52">
        <v>5390.7000000000007</v>
      </c>
      <c r="E143" s="53" t="s">
        <v>9</v>
      </c>
    </row>
    <row r="144" spans="1:5">
      <c r="A144" s="50">
        <v>45520.605844907404</v>
      </c>
      <c r="B144" s="97">
        <v>264</v>
      </c>
      <c r="C144" s="88">
        <v>12.835000000000001</v>
      </c>
      <c r="D144" s="52">
        <v>3388.44</v>
      </c>
      <c r="E144" s="53" t="s">
        <v>17</v>
      </c>
    </row>
    <row r="145" spans="1:5">
      <c r="A145" s="50">
        <v>45520.605844907404</v>
      </c>
      <c r="B145" s="97">
        <v>264</v>
      </c>
      <c r="C145" s="88">
        <v>12.835000000000001</v>
      </c>
      <c r="D145" s="52">
        <v>3388.44</v>
      </c>
      <c r="E145" s="53" t="s">
        <v>17</v>
      </c>
    </row>
    <row r="146" spans="1:5">
      <c r="A146" s="50">
        <v>45520.605879629627</v>
      </c>
      <c r="B146" s="97">
        <v>445</v>
      </c>
      <c r="C146" s="88">
        <v>12.83</v>
      </c>
      <c r="D146" s="52">
        <v>5709.35</v>
      </c>
      <c r="E146" s="53" t="s">
        <v>9</v>
      </c>
    </row>
    <row r="147" spans="1:5">
      <c r="A147" s="50">
        <v>45520.607256944444</v>
      </c>
      <c r="B147" s="97">
        <v>187</v>
      </c>
      <c r="C147" s="88">
        <v>12.815</v>
      </c>
      <c r="D147" s="52">
        <v>2396.4049999999997</v>
      </c>
      <c r="E147" s="53" t="s">
        <v>9</v>
      </c>
    </row>
    <row r="148" spans="1:5">
      <c r="A148" s="50">
        <v>45520.607256944444</v>
      </c>
      <c r="B148" s="97">
        <v>240</v>
      </c>
      <c r="C148" s="88">
        <v>12.815</v>
      </c>
      <c r="D148" s="52">
        <v>3075.6</v>
      </c>
      <c r="E148" s="53" t="s">
        <v>9</v>
      </c>
    </row>
    <row r="149" spans="1:5">
      <c r="A149" s="50">
        <v>45520.607256944444</v>
      </c>
      <c r="B149" s="97">
        <v>519</v>
      </c>
      <c r="C149" s="88">
        <v>12.82</v>
      </c>
      <c r="D149" s="52">
        <v>6653.58</v>
      </c>
      <c r="E149" s="53" t="s">
        <v>20</v>
      </c>
    </row>
    <row r="150" spans="1:5">
      <c r="A150" s="50">
        <v>45520.627557870372</v>
      </c>
      <c r="B150" s="97">
        <v>109</v>
      </c>
      <c r="C150" s="88">
        <v>12.845000000000001</v>
      </c>
      <c r="D150" s="52">
        <v>1400.105</v>
      </c>
      <c r="E150" s="53" t="s">
        <v>9</v>
      </c>
    </row>
    <row r="151" spans="1:5">
      <c r="A151" s="50">
        <v>45520.631307870368</v>
      </c>
      <c r="B151" s="97">
        <v>424</v>
      </c>
      <c r="C151" s="88">
        <v>12.855</v>
      </c>
      <c r="D151" s="52">
        <v>5450.52</v>
      </c>
      <c r="E151" s="53" t="s">
        <v>9</v>
      </c>
    </row>
    <row r="152" spans="1:5">
      <c r="A152" s="50">
        <v>45520.633275462962</v>
      </c>
      <c r="B152" s="97">
        <v>157</v>
      </c>
      <c r="C152" s="88">
        <v>12.85</v>
      </c>
      <c r="D152" s="52">
        <v>2017.45</v>
      </c>
      <c r="E152" s="53" t="s">
        <v>17</v>
      </c>
    </row>
    <row r="153" spans="1:5">
      <c r="A153" s="50">
        <v>45520.633275462962</v>
      </c>
      <c r="B153" s="97">
        <v>29</v>
      </c>
      <c r="C153" s="88">
        <v>12.85</v>
      </c>
      <c r="D153" s="52">
        <v>372.65</v>
      </c>
      <c r="E153" s="53" t="s">
        <v>17</v>
      </c>
    </row>
    <row r="154" spans="1:5">
      <c r="A154" s="50">
        <v>45520.634236111109</v>
      </c>
      <c r="B154" s="97">
        <v>406</v>
      </c>
      <c r="C154" s="88">
        <v>12.86</v>
      </c>
      <c r="D154" s="52">
        <v>5221.16</v>
      </c>
      <c r="E154" s="53" t="s">
        <v>9</v>
      </c>
    </row>
    <row r="155" spans="1:5">
      <c r="A155" s="50">
        <v>45520.640868055554</v>
      </c>
      <c r="B155" s="97">
        <v>222</v>
      </c>
      <c r="C155" s="88">
        <v>12.86</v>
      </c>
      <c r="D155" s="52">
        <v>2854.92</v>
      </c>
      <c r="E155" s="53" t="s">
        <v>17</v>
      </c>
    </row>
    <row r="156" spans="1:5">
      <c r="A156" s="50">
        <v>45520.640868055554</v>
      </c>
      <c r="B156" s="97">
        <v>130</v>
      </c>
      <c r="C156" s="88">
        <v>12.86</v>
      </c>
      <c r="D156" s="52">
        <v>1671.8</v>
      </c>
      <c r="E156" s="53" t="s">
        <v>17</v>
      </c>
    </row>
    <row r="157" spans="1:5">
      <c r="A157" s="50">
        <v>45520.64303240741</v>
      </c>
      <c r="B157" s="97">
        <v>419</v>
      </c>
      <c r="C157" s="88">
        <v>12.845000000000001</v>
      </c>
      <c r="D157" s="52">
        <v>5382.0550000000003</v>
      </c>
      <c r="E157" s="53" t="s">
        <v>9</v>
      </c>
    </row>
    <row r="158" spans="1:5">
      <c r="A158" s="50">
        <v>45520.64303240741</v>
      </c>
      <c r="B158" s="97">
        <v>411</v>
      </c>
      <c r="C158" s="88">
        <v>12.85</v>
      </c>
      <c r="D158" s="52">
        <v>5281.3499999999995</v>
      </c>
      <c r="E158" s="53" t="s">
        <v>9</v>
      </c>
    </row>
    <row r="159" spans="1:5">
      <c r="A159" s="50">
        <v>45520.655671296299</v>
      </c>
      <c r="B159" s="97">
        <v>466</v>
      </c>
      <c r="C159" s="88">
        <v>12.845000000000001</v>
      </c>
      <c r="D159" s="52">
        <v>5985.77</v>
      </c>
      <c r="E159" s="53" t="s">
        <v>17</v>
      </c>
    </row>
    <row r="160" spans="1:5">
      <c r="A160" s="50">
        <v>45520.690312500003</v>
      </c>
      <c r="B160" s="97">
        <v>27</v>
      </c>
      <c r="C160" s="88">
        <v>12.87</v>
      </c>
      <c r="D160" s="52">
        <v>347.48999999999995</v>
      </c>
      <c r="E160" s="53" t="s">
        <v>17</v>
      </c>
    </row>
    <row r="161" spans="1:5">
      <c r="A161" s="50">
        <v>45520.692615740743</v>
      </c>
      <c r="B161" s="97">
        <v>123</v>
      </c>
      <c r="C161" s="88">
        <v>12.88</v>
      </c>
      <c r="D161" s="52">
        <v>1584.24</v>
      </c>
      <c r="E161" s="53" t="s">
        <v>17</v>
      </c>
    </row>
    <row r="162" spans="1:5">
      <c r="A162" s="50">
        <v>45520.692708333336</v>
      </c>
      <c r="B162" s="97">
        <v>433</v>
      </c>
      <c r="C162" s="88">
        <v>12.885</v>
      </c>
      <c r="D162" s="52">
        <v>5579.2049999999999</v>
      </c>
      <c r="E162" s="53" t="s">
        <v>9</v>
      </c>
    </row>
    <row r="163" spans="1:5">
      <c r="A163" s="50">
        <v>45520.692858796298</v>
      </c>
      <c r="B163" s="97">
        <v>197</v>
      </c>
      <c r="C163" s="88">
        <v>12.855</v>
      </c>
      <c r="D163" s="52">
        <v>2532.4349999999999</v>
      </c>
      <c r="E163" s="53" t="s">
        <v>9</v>
      </c>
    </row>
    <row r="164" spans="1:5">
      <c r="A164" s="50">
        <v>45520.692858796298</v>
      </c>
      <c r="B164" s="97">
        <v>405</v>
      </c>
      <c r="C164" s="88">
        <v>12.86</v>
      </c>
      <c r="D164" s="52">
        <v>5208.3</v>
      </c>
      <c r="E164" s="53" t="s">
        <v>9</v>
      </c>
    </row>
    <row r="165" spans="1:5">
      <c r="A165" s="50">
        <v>45520.692870370367</v>
      </c>
      <c r="B165" s="97">
        <v>219</v>
      </c>
      <c r="C165" s="88">
        <v>12.855</v>
      </c>
      <c r="D165" s="52">
        <v>2815.2449999999999</v>
      </c>
      <c r="E165" s="53" t="s">
        <v>9</v>
      </c>
    </row>
    <row r="166" spans="1:5">
      <c r="A166" s="50">
        <v>45520.700775462959</v>
      </c>
      <c r="B166" s="97">
        <v>508</v>
      </c>
      <c r="C166" s="88">
        <v>12.875</v>
      </c>
      <c r="D166" s="52">
        <v>6540.5</v>
      </c>
      <c r="E166" s="53" t="s">
        <v>17</v>
      </c>
    </row>
    <row r="167" spans="1:5">
      <c r="A167" s="50">
        <v>45520.712175925924</v>
      </c>
      <c r="B167" s="97">
        <v>476</v>
      </c>
      <c r="C167" s="88">
        <v>12.865</v>
      </c>
      <c r="D167" s="52">
        <v>6123.74</v>
      </c>
      <c r="E167" s="53" t="s">
        <v>9</v>
      </c>
    </row>
    <row r="168" spans="1:5">
      <c r="A168" s="50">
        <v>45520.715243055558</v>
      </c>
      <c r="B168" s="97">
        <v>544</v>
      </c>
      <c r="C168" s="88">
        <v>12.885</v>
      </c>
      <c r="D168" s="52">
        <v>7009.44</v>
      </c>
      <c r="E168" s="53" t="s">
        <v>9</v>
      </c>
    </row>
    <row r="169" spans="1:5">
      <c r="A169" s="50">
        <v>45520.718518518515</v>
      </c>
      <c r="B169" s="97">
        <v>519</v>
      </c>
      <c r="C169" s="88">
        <v>12.89</v>
      </c>
      <c r="D169" s="52">
        <v>6689.91</v>
      </c>
      <c r="E169" s="53" t="s">
        <v>9</v>
      </c>
    </row>
    <row r="170" spans="1:5">
      <c r="A170" s="50">
        <v>45520.723391203705</v>
      </c>
      <c r="B170" s="97">
        <v>20</v>
      </c>
      <c r="C170" s="88">
        <v>12.885</v>
      </c>
      <c r="D170" s="52">
        <v>257.7</v>
      </c>
      <c r="E170" s="53" t="s">
        <v>9</v>
      </c>
    </row>
    <row r="171" spans="1:5">
      <c r="A171" s="50">
        <v>45520.723425925928</v>
      </c>
      <c r="B171" s="97">
        <v>461</v>
      </c>
      <c r="C171" s="88">
        <v>12.885</v>
      </c>
      <c r="D171" s="52">
        <v>5939.9849999999997</v>
      </c>
      <c r="E171" s="53" t="s">
        <v>9</v>
      </c>
    </row>
    <row r="172" spans="1:5">
      <c r="A172" s="50"/>
      <c r="B172" s="97"/>
      <c r="C172" s="88"/>
      <c r="D172" s="52"/>
      <c r="E172" s="53"/>
    </row>
    <row r="173" spans="1:5">
      <c r="A173" s="50"/>
      <c r="B173" s="97"/>
      <c r="C173" s="88"/>
      <c r="D173" s="52"/>
      <c r="E173" s="53"/>
    </row>
    <row r="174" spans="1:5">
      <c r="A174" s="50"/>
      <c r="B174" s="97"/>
      <c r="C174" s="88"/>
      <c r="D174" s="52"/>
      <c r="E174" s="53"/>
    </row>
    <row r="175" spans="1:5">
      <c r="A175" s="50"/>
      <c r="B175" s="97"/>
      <c r="C175" s="88"/>
      <c r="D175" s="52"/>
      <c r="E175" s="53"/>
    </row>
    <row r="176" spans="1:5">
      <c r="A176" s="50"/>
      <c r="B176" s="97"/>
      <c r="C176" s="88"/>
      <c r="D176" s="52"/>
      <c r="E176" s="53"/>
    </row>
    <row r="177" spans="1:5">
      <c r="A177" s="50"/>
      <c r="B177" s="97"/>
      <c r="C177" s="88"/>
      <c r="D177" s="52"/>
      <c r="E177" s="53"/>
    </row>
    <row r="178" spans="1:5">
      <c r="A178" s="50"/>
      <c r="B178" s="97"/>
      <c r="C178" s="88"/>
      <c r="D178" s="52"/>
      <c r="E178" s="53"/>
    </row>
    <row r="179" spans="1:5">
      <c r="A179" s="50"/>
      <c r="B179" s="97"/>
      <c r="C179" s="88"/>
      <c r="D179" s="52"/>
      <c r="E179" s="53"/>
    </row>
    <row r="180" spans="1:5">
      <c r="A180" s="50"/>
      <c r="B180" s="97"/>
      <c r="C180" s="88"/>
      <c r="D180" s="52"/>
      <c r="E180" s="53"/>
    </row>
    <row r="181" spans="1:5">
      <c r="A181" s="50"/>
      <c r="B181" s="97"/>
      <c r="C181" s="88"/>
      <c r="D181" s="52"/>
      <c r="E181" s="53"/>
    </row>
    <row r="182" spans="1:5">
      <c r="A182" s="50"/>
      <c r="B182" s="97"/>
      <c r="C182" s="88"/>
      <c r="D182" s="52"/>
      <c r="E182" s="53"/>
    </row>
    <row r="183" spans="1:5">
      <c r="A183" s="50"/>
      <c r="B183" s="97"/>
      <c r="C183" s="88"/>
      <c r="D183" s="52"/>
      <c r="E183" s="53"/>
    </row>
    <row r="184" spans="1:5">
      <c r="A184" s="50"/>
      <c r="B184" s="97"/>
      <c r="C184" s="88"/>
      <c r="D184" s="52"/>
      <c r="E184" s="53"/>
    </row>
    <row r="185" spans="1:5">
      <c r="A185" s="50"/>
      <c r="B185" s="97"/>
      <c r="C185" s="88"/>
      <c r="D185" s="52"/>
      <c r="E185" s="53"/>
    </row>
    <row r="186" spans="1:5">
      <c r="A186" s="50"/>
      <c r="B186" s="97"/>
      <c r="C186" s="88"/>
      <c r="D186" s="52"/>
      <c r="E186" s="53"/>
    </row>
    <row r="187" spans="1:5">
      <c r="A187" s="50"/>
      <c r="B187" s="97"/>
      <c r="C187" s="88"/>
      <c r="D187" s="52"/>
      <c r="E187" s="53"/>
    </row>
    <row r="188" spans="1:5">
      <c r="A188" s="50"/>
      <c r="B188" s="97"/>
      <c r="C188" s="88"/>
      <c r="D188" s="52"/>
      <c r="E188" s="53"/>
    </row>
    <row r="189" spans="1:5">
      <c r="A189" s="50"/>
      <c r="B189" s="97"/>
      <c r="C189" s="88"/>
      <c r="D189" s="52"/>
      <c r="E189" s="53"/>
    </row>
    <row r="190" spans="1:5">
      <c r="A190" s="50"/>
      <c r="C190" s="89"/>
    </row>
    <row r="191" spans="1:5">
      <c r="A191" s="50"/>
      <c r="C191" s="89"/>
    </row>
    <row r="192" spans="1:5">
      <c r="A192" s="50"/>
      <c r="C192" s="89"/>
    </row>
    <row r="193" spans="1:3">
      <c r="A193" s="50"/>
      <c r="C193" s="89"/>
    </row>
    <row r="194" spans="1:3">
      <c r="A194" s="50"/>
      <c r="C194" s="89"/>
    </row>
    <row r="195" spans="1:3">
      <c r="A195" s="50"/>
      <c r="C195" s="89"/>
    </row>
    <row r="196" spans="1:3">
      <c r="A196" s="50"/>
      <c r="C196" s="89"/>
    </row>
    <row r="197" spans="1:3">
      <c r="A197" s="50"/>
      <c r="C197" s="89"/>
    </row>
    <row r="198" spans="1:3">
      <c r="A198" s="50"/>
      <c r="C198" s="89"/>
    </row>
    <row r="199" spans="1:3">
      <c r="A199" s="50"/>
      <c r="C199" s="89"/>
    </row>
    <row r="200" spans="1:3">
      <c r="A200" s="50"/>
      <c r="C200" s="89"/>
    </row>
    <row r="201" spans="1:3">
      <c r="A201" s="50"/>
      <c r="C201" s="89"/>
    </row>
    <row r="202" spans="1:3">
      <c r="A202" s="50"/>
      <c r="C202" s="89"/>
    </row>
    <row r="203" spans="1:3">
      <c r="A203" s="50"/>
      <c r="C203" s="89"/>
    </row>
    <row r="204" spans="1:3">
      <c r="A204" s="50"/>
      <c r="C204" s="89"/>
    </row>
    <row r="205" spans="1:3">
      <c r="A205" s="50"/>
      <c r="C205" s="89"/>
    </row>
    <row r="206" spans="1:3">
      <c r="A206" s="50"/>
      <c r="C206" s="89"/>
    </row>
    <row r="207" spans="1:3">
      <c r="A207" s="50"/>
      <c r="C207" s="89"/>
    </row>
    <row r="208" spans="1:3">
      <c r="A208" s="50"/>
      <c r="C208" s="89"/>
    </row>
    <row r="209" spans="1:3">
      <c r="A209" s="50"/>
      <c r="C209" s="89"/>
    </row>
    <row r="210" spans="1:3">
      <c r="A210" s="50"/>
      <c r="C210" s="89"/>
    </row>
    <row r="211" spans="1:3">
      <c r="A211" s="50"/>
      <c r="C211" s="89"/>
    </row>
    <row r="212" spans="1:3">
      <c r="A212" s="50"/>
      <c r="C212" s="89"/>
    </row>
    <row r="213" spans="1:3">
      <c r="A213" s="50"/>
      <c r="C213" s="89"/>
    </row>
    <row r="214" spans="1:3">
      <c r="A214" s="50"/>
      <c r="C214" s="89"/>
    </row>
    <row r="215" spans="1:3">
      <c r="A215" s="50"/>
      <c r="C215" s="89"/>
    </row>
    <row r="216" spans="1:3">
      <c r="A216" s="50"/>
      <c r="C216" s="89"/>
    </row>
    <row r="217" spans="1:3">
      <c r="A217" s="50"/>
      <c r="C217" s="89"/>
    </row>
    <row r="218" spans="1:3">
      <c r="A218" s="50"/>
      <c r="C218" s="89"/>
    </row>
    <row r="219" spans="1:3">
      <c r="A219" s="50"/>
      <c r="C219" s="89"/>
    </row>
    <row r="220" spans="1:3">
      <c r="A220" s="50"/>
      <c r="C220" s="89"/>
    </row>
    <row r="221" spans="1:3">
      <c r="A221" s="50"/>
      <c r="C221" s="89"/>
    </row>
    <row r="222" spans="1:3">
      <c r="A222" s="50"/>
      <c r="C222" s="89"/>
    </row>
    <row r="223" spans="1:3">
      <c r="A223" s="50"/>
      <c r="C223" s="89"/>
    </row>
    <row r="224" spans="1:3">
      <c r="A224" s="50"/>
      <c r="C224" s="89"/>
    </row>
    <row r="225" spans="1:3">
      <c r="A225" s="50"/>
      <c r="C225" s="89"/>
    </row>
    <row r="226" spans="1:3">
      <c r="A226" s="50"/>
      <c r="C226" s="89"/>
    </row>
    <row r="227" spans="1:3">
      <c r="A227" s="50"/>
      <c r="C227" s="89"/>
    </row>
    <row r="228" spans="1:3">
      <c r="A228" s="50"/>
      <c r="C228" s="89"/>
    </row>
    <row r="229" spans="1:3">
      <c r="A229" s="50"/>
      <c r="C229" s="89"/>
    </row>
    <row r="230" spans="1:3">
      <c r="A230" s="50"/>
      <c r="C230" s="89"/>
    </row>
    <row r="231" spans="1:3">
      <c r="A231" s="50"/>
      <c r="C231" s="89"/>
    </row>
    <row r="232" spans="1:3">
      <c r="A232" s="50"/>
      <c r="C232" s="89"/>
    </row>
    <row r="233" spans="1:3">
      <c r="A233" s="50"/>
      <c r="C233" s="89"/>
    </row>
    <row r="234" spans="1:3">
      <c r="A234" s="50"/>
      <c r="C234" s="89"/>
    </row>
    <row r="235" spans="1:3">
      <c r="A235" s="50"/>
      <c r="C235" s="89"/>
    </row>
    <row r="236" spans="1:3">
      <c r="A236" s="50"/>
      <c r="C236" s="89"/>
    </row>
    <row r="237" spans="1:3">
      <c r="A237" s="50"/>
      <c r="C237" s="89"/>
    </row>
    <row r="238" spans="1:3">
      <c r="A238" s="50"/>
      <c r="C238" s="89"/>
    </row>
    <row r="239" spans="1:3">
      <c r="A239" s="50"/>
      <c r="C239" s="89"/>
    </row>
    <row r="240" spans="1:3">
      <c r="A240" s="50"/>
      <c r="C240" s="89"/>
    </row>
    <row r="241" spans="1:3">
      <c r="A241" s="50"/>
      <c r="C241" s="89"/>
    </row>
    <row r="242" spans="1:3">
      <c r="A242" s="50"/>
      <c r="C242" s="89"/>
    </row>
    <row r="243" spans="1:3">
      <c r="A243" s="50"/>
      <c r="C243" s="89"/>
    </row>
    <row r="244" spans="1:3">
      <c r="A244" s="50"/>
      <c r="C244" s="89"/>
    </row>
    <row r="245" spans="1:3">
      <c r="A245" s="50"/>
      <c r="C245" s="89"/>
    </row>
    <row r="246" spans="1:3">
      <c r="A246" s="50"/>
      <c r="C246" s="89"/>
    </row>
    <row r="247" spans="1:3">
      <c r="A247" s="50"/>
      <c r="C247" s="89"/>
    </row>
    <row r="248" spans="1:3">
      <c r="A248" s="50"/>
      <c r="C248" s="89"/>
    </row>
    <row r="249" spans="1:3">
      <c r="A249" s="50"/>
      <c r="C249" s="89"/>
    </row>
    <row r="250" spans="1:3">
      <c r="A250" s="50"/>
      <c r="C250" s="89"/>
    </row>
    <row r="251" spans="1:3">
      <c r="A251" s="50"/>
      <c r="C251" s="89"/>
    </row>
    <row r="252" spans="1:3">
      <c r="A252" s="50"/>
      <c r="C252" s="89"/>
    </row>
    <row r="253" spans="1:3">
      <c r="A253" s="50"/>
      <c r="C253" s="89"/>
    </row>
    <row r="254" spans="1:3">
      <c r="A254" s="50"/>
      <c r="C254" s="89"/>
    </row>
    <row r="255" spans="1:3">
      <c r="A255" s="50"/>
      <c r="C255" s="89"/>
    </row>
    <row r="256" spans="1:3">
      <c r="A256" s="50"/>
      <c r="C256" s="89"/>
    </row>
    <row r="257" spans="1:3">
      <c r="A257" s="50"/>
      <c r="C257" s="89"/>
    </row>
    <row r="258" spans="1:3">
      <c r="A258" s="50"/>
      <c r="C258" s="89"/>
    </row>
    <row r="259" spans="1:3">
      <c r="A259" s="50"/>
      <c r="C259" s="89"/>
    </row>
    <row r="260" spans="1:3">
      <c r="A260" s="50"/>
      <c r="C260" s="89"/>
    </row>
    <row r="261" spans="1:3">
      <c r="A261" s="50"/>
      <c r="C261" s="89"/>
    </row>
    <row r="262" spans="1:3">
      <c r="A262" s="50"/>
      <c r="C262" s="89"/>
    </row>
    <row r="263" spans="1:3">
      <c r="A263" s="50"/>
      <c r="C263" s="89"/>
    </row>
    <row r="264" spans="1:3">
      <c r="A264" s="50"/>
      <c r="C264" s="89"/>
    </row>
    <row r="265" spans="1:3">
      <c r="A265" s="50"/>
      <c r="C265" s="89"/>
    </row>
    <row r="266" spans="1:3">
      <c r="A266" s="50"/>
      <c r="C266" s="89"/>
    </row>
    <row r="267" spans="1:3">
      <c r="A267" s="50"/>
      <c r="C267" s="89"/>
    </row>
    <row r="268" spans="1:3">
      <c r="A268" s="50"/>
      <c r="C268" s="89"/>
    </row>
    <row r="269" spans="1:3">
      <c r="A269" s="50"/>
      <c r="C269" s="89"/>
    </row>
    <row r="270" spans="1:3">
      <c r="A270" s="50"/>
      <c r="C270" s="89"/>
    </row>
    <row r="271" spans="1:3">
      <c r="A271" s="50"/>
      <c r="C271" s="89"/>
    </row>
    <row r="272" spans="1:3">
      <c r="A272" s="50"/>
      <c r="C272" s="89"/>
    </row>
    <row r="273" spans="1:1">
      <c r="A273" s="50"/>
    </row>
    <row r="274" spans="1:1">
      <c r="A274" s="50"/>
    </row>
    <row r="275" spans="1:1">
      <c r="A275" s="50"/>
    </row>
    <row r="276" spans="1:1">
      <c r="A276" s="50"/>
    </row>
    <row r="277" spans="1:1">
      <c r="A277" s="50"/>
    </row>
    <row r="278" spans="1:1">
      <c r="A278" s="50"/>
    </row>
    <row r="279" spans="1:1">
      <c r="A279" s="50"/>
    </row>
    <row r="280" spans="1:1">
      <c r="A280" s="50"/>
    </row>
    <row r="281" spans="1:1">
      <c r="A281" s="50"/>
    </row>
    <row r="282" spans="1:1">
      <c r="A282" s="50"/>
    </row>
    <row r="283" spans="1:1">
      <c r="A283" s="50"/>
    </row>
    <row r="284" spans="1:1">
      <c r="A284" s="50"/>
    </row>
    <row r="285" spans="1:1">
      <c r="A285" s="50"/>
    </row>
    <row r="286" spans="1:1">
      <c r="A286" s="50"/>
    </row>
    <row r="287" spans="1:1">
      <c r="A287" s="50"/>
    </row>
    <row r="288" spans="1:1">
      <c r="A288" s="50"/>
    </row>
    <row r="289" spans="1:1">
      <c r="A289" s="50"/>
    </row>
    <row r="290" spans="1:1">
      <c r="A290" s="50"/>
    </row>
    <row r="291" spans="1:1">
      <c r="A291" s="50"/>
    </row>
    <row r="292" spans="1:1">
      <c r="A292" s="50"/>
    </row>
    <row r="293" spans="1:1">
      <c r="A293" s="50"/>
    </row>
    <row r="294" spans="1:1">
      <c r="A294" s="50"/>
    </row>
    <row r="295" spans="1:1">
      <c r="A295" s="50"/>
    </row>
    <row r="296" spans="1:1">
      <c r="A296" s="50"/>
    </row>
    <row r="297" spans="1:1">
      <c r="A297" s="50"/>
    </row>
    <row r="298" spans="1:1">
      <c r="A298" s="50"/>
    </row>
    <row r="299" spans="1:1">
      <c r="A299" s="50"/>
    </row>
    <row r="300" spans="1:1">
      <c r="A300" s="50"/>
    </row>
    <row r="301" spans="1:1">
      <c r="A301" s="50"/>
    </row>
    <row r="302" spans="1:1">
      <c r="A302" s="50"/>
    </row>
    <row r="303" spans="1:1">
      <c r="A303" s="50"/>
    </row>
    <row r="304" spans="1:1">
      <c r="A304" s="50"/>
    </row>
    <row r="305" spans="1:1">
      <c r="A305" s="50"/>
    </row>
    <row r="306" spans="1:1">
      <c r="A306" s="50"/>
    </row>
    <row r="307" spans="1:1">
      <c r="A307" s="50"/>
    </row>
    <row r="308" spans="1:1">
      <c r="A308" s="50"/>
    </row>
    <row r="309" spans="1:1">
      <c r="A309" s="50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C424-0789-4222-BBAF-CE353E1640FB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45519.383981481478</v>
      </c>
      <c r="B5" s="97">
        <v>418</v>
      </c>
      <c r="C5" s="88" t="s">
        <v>308</v>
      </c>
      <c r="D5" s="52">
        <v>5413.0999999999995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45519.38417824074</v>
      </c>
      <c r="B6" s="97">
        <v>449</v>
      </c>
      <c r="C6" s="88" t="s">
        <v>309</v>
      </c>
      <c r="D6" s="52">
        <v>5807.8150000000005</v>
      </c>
      <c r="E6" s="53" t="s">
        <v>9</v>
      </c>
      <c r="F6" s="42"/>
      <c r="G6" s="57" t="s">
        <v>9</v>
      </c>
      <c r="H6" s="58">
        <f>SUMIF(E:E,$G$6,B:B)</f>
        <v>31845</v>
      </c>
      <c r="I6" s="59">
        <f>SUMIF(E:E,$G$6,D:D)</f>
        <v>407175.75000000012</v>
      </c>
    </row>
    <row r="7" spans="1:9">
      <c r="A7" s="50">
        <v>45519.38417824074</v>
      </c>
      <c r="B7" s="97">
        <v>500</v>
      </c>
      <c r="C7" s="88" t="s">
        <v>306</v>
      </c>
      <c r="D7" s="52">
        <v>6470</v>
      </c>
      <c r="E7" s="53" t="s">
        <v>17</v>
      </c>
      <c r="F7" s="42"/>
      <c r="G7" s="57" t="s">
        <v>17</v>
      </c>
      <c r="H7" s="58">
        <f>SUMIF(E:E,$G$7,B:B)</f>
        <v>10858</v>
      </c>
      <c r="I7" s="59">
        <f>SUMIF(E:E,$G$7,D:D)</f>
        <v>139082.79999999996</v>
      </c>
    </row>
    <row r="8" spans="1:9">
      <c r="A8" s="50">
        <v>45519.385416666664</v>
      </c>
      <c r="B8" s="97">
        <v>148</v>
      </c>
      <c r="C8" s="88" t="s">
        <v>303</v>
      </c>
      <c r="D8" s="52">
        <v>1917.34</v>
      </c>
      <c r="E8" s="53" t="s">
        <v>17</v>
      </c>
      <c r="F8" s="42"/>
      <c r="G8" s="57" t="s">
        <v>20</v>
      </c>
      <c r="H8" s="58">
        <f>SUMIF(E:E,$G$8,B:B)</f>
        <v>3303</v>
      </c>
      <c r="I8" s="59">
        <f>SUMIF(E:E,$G$8,D:D)</f>
        <v>42281.73</v>
      </c>
    </row>
    <row r="9" spans="1:9">
      <c r="A9" s="50">
        <v>45519.385416666664</v>
      </c>
      <c r="B9" s="97">
        <v>100</v>
      </c>
      <c r="C9" s="88" t="s">
        <v>303</v>
      </c>
      <c r="D9" s="52">
        <v>1295.5</v>
      </c>
      <c r="E9" s="53" t="s">
        <v>17</v>
      </c>
      <c r="F9" s="42"/>
      <c r="G9" s="60" t="s">
        <v>8</v>
      </c>
      <c r="H9" s="61">
        <f>ROUND((I9/SUM(H6:H7)),4)</f>
        <v>12.792</v>
      </c>
      <c r="I9" s="62">
        <f>SUM(I6:I7)</f>
        <v>546258.55000000005</v>
      </c>
    </row>
    <row r="10" spans="1:9">
      <c r="A10" s="50">
        <v>45519.385428240741</v>
      </c>
      <c r="B10" s="97">
        <v>201</v>
      </c>
      <c r="C10" s="88" t="s">
        <v>303</v>
      </c>
      <c r="D10" s="52">
        <v>2603.9549999999999</v>
      </c>
      <c r="E10" s="53" t="s">
        <v>17</v>
      </c>
      <c r="F10" s="42"/>
      <c r="I10" s="36"/>
    </row>
    <row r="11" spans="1:9">
      <c r="A11" s="50">
        <v>45519.385509259257</v>
      </c>
      <c r="B11" s="97">
        <v>477</v>
      </c>
      <c r="C11" s="88" t="s">
        <v>307</v>
      </c>
      <c r="D11" s="52">
        <v>6174.7650000000003</v>
      </c>
      <c r="E11" s="53" t="s">
        <v>20</v>
      </c>
      <c r="F11" s="2"/>
      <c r="I11" s="44"/>
    </row>
    <row r="12" spans="1:9">
      <c r="A12" s="50">
        <v>45519.385509259257</v>
      </c>
      <c r="B12" s="97">
        <v>35</v>
      </c>
      <c r="C12" s="88" t="s">
        <v>303</v>
      </c>
      <c r="D12" s="52">
        <v>453.42500000000001</v>
      </c>
      <c r="E12" s="53" t="s">
        <v>17</v>
      </c>
      <c r="F12" s="2"/>
      <c r="I12" s="44"/>
    </row>
    <row r="13" spans="1:9">
      <c r="A13" s="50">
        <v>45519.388090277775</v>
      </c>
      <c r="B13" s="97">
        <v>286</v>
      </c>
      <c r="C13" s="88" t="s">
        <v>313</v>
      </c>
      <c r="D13" s="52">
        <v>3695.12</v>
      </c>
      <c r="E13" s="53" t="s">
        <v>9</v>
      </c>
      <c r="F13" s="2"/>
      <c r="I13" s="36"/>
    </row>
    <row r="14" spans="1:9">
      <c r="A14" s="50">
        <v>45519.388101851851</v>
      </c>
      <c r="B14" s="97">
        <v>132</v>
      </c>
      <c r="C14" s="88" t="s">
        <v>313</v>
      </c>
      <c r="D14" s="52">
        <v>1705.44</v>
      </c>
      <c r="E14" s="53" t="s">
        <v>9</v>
      </c>
      <c r="F14" s="2"/>
      <c r="I14" s="45"/>
    </row>
    <row r="15" spans="1:9" ht="14.25" customHeight="1">
      <c r="A15" s="50">
        <v>45519.389513888891</v>
      </c>
      <c r="B15" s="97">
        <v>421</v>
      </c>
      <c r="C15" s="88" t="s">
        <v>298</v>
      </c>
      <c r="D15" s="52">
        <v>5411.9549999999999</v>
      </c>
      <c r="E15" s="53" t="s">
        <v>9</v>
      </c>
      <c r="F15" s="2"/>
      <c r="I15" s="45"/>
    </row>
    <row r="16" spans="1:9">
      <c r="A16" s="50">
        <v>45519.391967592594</v>
      </c>
      <c r="B16" s="97">
        <v>679</v>
      </c>
      <c r="C16" s="88" t="s">
        <v>292</v>
      </c>
      <c r="D16" s="52">
        <v>8691.2000000000007</v>
      </c>
      <c r="E16" s="53" t="s">
        <v>9</v>
      </c>
      <c r="F16" s="2"/>
      <c r="I16" s="36"/>
    </row>
    <row r="17" spans="1:9">
      <c r="A17" s="50">
        <v>45519.394745370373</v>
      </c>
      <c r="B17" s="97">
        <v>572</v>
      </c>
      <c r="C17" s="88" t="s">
        <v>297</v>
      </c>
      <c r="D17" s="52">
        <v>7367.3600000000006</v>
      </c>
      <c r="E17" s="53" t="s">
        <v>9</v>
      </c>
      <c r="F17" s="42"/>
      <c r="G17" s="36"/>
      <c r="H17" s="36"/>
      <c r="I17" s="36"/>
    </row>
    <row r="18" spans="1:9">
      <c r="A18" s="50">
        <v>45519.394745370373</v>
      </c>
      <c r="B18" s="97">
        <v>7</v>
      </c>
      <c r="C18" s="88" t="s">
        <v>297</v>
      </c>
      <c r="D18" s="52">
        <v>90.160000000000011</v>
      </c>
      <c r="E18" s="53" t="s">
        <v>9</v>
      </c>
      <c r="F18" s="42"/>
      <c r="G18" s="36"/>
      <c r="H18" s="36"/>
      <c r="I18" s="36"/>
    </row>
    <row r="19" spans="1:9">
      <c r="A19" s="50">
        <v>45519.394745370373</v>
      </c>
      <c r="B19" s="97">
        <v>608</v>
      </c>
      <c r="C19" s="88" t="s">
        <v>297</v>
      </c>
      <c r="D19" s="52">
        <v>7831.0400000000009</v>
      </c>
      <c r="E19" s="53" t="s">
        <v>9</v>
      </c>
      <c r="F19" s="42"/>
      <c r="G19" s="36"/>
      <c r="H19" s="36"/>
      <c r="I19" s="36"/>
    </row>
    <row r="20" spans="1:9">
      <c r="A20" s="50">
        <v>45519.394745370373</v>
      </c>
      <c r="B20" s="97">
        <v>7</v>
      </c>
      <c r="C20" s="88" t="s">
        <v>297</v>
      </c>
      <c r="D20" s="52">
        <v>90.160000000000011</v>
      </c>
      <c r="E20" s="53" t="s">
        <v>9</v>
      </c>
      <c r="F20" s="42"/>
      <c r="G20" s="36"/>
      <c r="H20" s="36"/>
      <c r="I20" s="36"/>
    </row>
    <row r="21" spans="1:9">
      <c r="A21" s="50">
        <v>45519.394745370373</v>
      </c>
      <c r="B21" s="97">
        <v>22</v>
      </c>
      <c r="C21" s="88" t="s">
        <v>297</v>
      </c>
      <c r="D21" s="52">
        <v>283.36</v>
      </c>
      <c r="E21" s="53" t="s">
        <v>9</v>
      </c>
      <c r="F21" s="42"/>
      <c r="G21" s="36"/>
      <c r="H21" s="36"/>
      <c r="I21" s="36"/>
    </row>
    <row r="22" spans="1:9">
      <c r="A22" s="50">
        <v>45519.394745370373</v>
      </c>
      <c r="B22" s="97">
        <v>545</v>
      </c>
      <c r="C22" s="88" t="s">
        <v>297</v>
      </c>
      <c r="D22" s="52">
        <v>7019.6</v>
      </c>
      <c r="E22" s="53" t="s">
        <v>9</v>
      </c>
      <c r="F22" s="42"/>
      <c r="G22" s="36"/>
      <c r="H22" s="36"/>
      <c r="I22" s="36"/>
    </row>
    <row r="23" spans="1:9">
      <c r="A23" s="50">
        <v>45519.394745370373</v>
      </c>
      <c r="B23" s="97">
        <v>92</v>
      </c>
      <c r="C23" s="88" t="s">
        <v>297</v>
      </c>
      <c r="D23" s="52">
        <v>1184.96</v>
      </c>
      <c r="E23" s="53" t="s">
        <v>9</v>
      </c>
      <c r="F23" s="42"/>
      <c r="G23" s="36"/>
      <c r="H23" s="36"/>
      <c r="I23" s="36"/>
    </row>
    <row r="24" spans="1:9">
      <c r="A24" s="50">
        <v>45519.395104166666</v>
      </c>
      <c r="B24" s="97">
        <v>1853</v>
      </c>
      <c r="C24" s="88" t="s">
        <v>284</v>
      </c>
      <c r="D24" s="52">
        <v>23838.845000000001</v>
      </c>
      <c r="E24" s="53" t="s">
        <v>9</v>
      </c>
      <c r="F24" s="42"/>
      <c r="G24" s="36"/>
      <c r="H24" s="36"/>
      <c r="I24" s="36"/>
    </row>
    <row r="25" spans="1:9">
      <c r="A25" s="50">
        <v>45519.395104166666</v>
      </c>
      <c r="B25" s="97">
        <v>438</v>
      </c>
      <c r="C25" s="88" t="s">
        <v>297</v>
      </c>
      <c r="D25" s="52">
        <v>5641.4400000000005</v>
      </c>
      <c r="E25" s="53" t="s">
        <v>17</v>
      </c>
      <c r="F25" s="42"/>
      <c r="G25" s="36"/>
      <c r="H25" s="36"/>
      <c r="I25" s="36"/>
    </row>
    <row r="26" spans="1:9">
      <c r="A26" s="50">
        <v>45519.401365740741</v>
      </c>
      <c r="B26" s="97">
        <v>414</v>
      </c>
      <c r="C26" s="88" t="s">
        <v>326</v>
      </c>
      <c r="D26" s="52">
        <v>5338.53</v>
      </c>
      <c r="E26" s="53" t="s">
        <v>9</v>
      </c>
      <c r="F26" s="42"/>
      <c r="G26" s="36"/>
      <c r="H26" s="36"/>
      <c r="I26" s="36"/>
    </row>
    <row r="27" spans="1:9">
      <c r="A27" s="50">
        <v>45519.40488425926</v>
      </c>
      <c r="B27" s="97">
        <v>19</v>
      </c>
      <c r="C27" s="88" t="s">
        <v>298</v>
      </c>
      <c r="D27" s="52">
        <v>244.245</v>
      </c>
      <c r="E27" s="53" t="s">
        <v>17</v>
      </c>
      <c r="F27" s="42"/>
      <c r="G27" s="36"/>
      <c r="H27" s="36"/>
      <c r="I27" s="36"/>
    </row>
    <row r="28" spans="1:9">
      <c r="A28" s="50">
        <v>45519.406712962962</v>
      </c>
      <c r="B28" s="97">
        <v>452</v>
      </c>
      <c r="C28" s="88" t="s">
        <v>300</v>
      </c>
      <c r="D28" s="52">
        <v>5826.2800000000007</v>
      </c>
      <c r="E28" s="53" t="s">
        <v>9</v>
      </c>
      <c r="F28" s="42"/>
      <c r="G28" s="36"/>
      <c r="H28" s="36"/>
      <c r="I28" s="36"/>
    </row>
    <row r="29" spans="1:9">
      <c r="A29" s="50">
        <v>45519.409143518518</v>
      </c>
      <c r="B29" s="97">
        <v>113</v>
      </c>
      <c r="C29" s="88" t="s">
        <v>285</v>
      </c>
      <c r="D29" s="52">
        <v>1453.1799999999998</v>
      </c>
      <c r="E29" s="53" t="s">
        <v>9</v>
      </c>
      <c r="F29" s="42"/>
      <c r="G29" s="36"/>
      <c r="H29" s="36"/>
      <c r="I29" s="36"/>
    </row>
    <row r="30" spans="1:9">
      <c r="A30" s="50">
        <v>45519.409143518518</v>
      </c>
      <c r="B30" s="97">
        <v>75</v>
      </c>
      <c r="C30" s="88" t="s">
        <v>285</v>
      </c>
      <c r="D30" s="52">
        <v>964.5</v>
      </c>
      <c r="E30" s="53" t="s">
        <v>9</v>
      </c>
      <c r="F30" s="42"/>
      <c r="G30" s="36"/>
      <c r="H30" s="36"/>
      <c r="I30" s="36"/>
    </row>
    <row r="31" spans="1:9">
      <c r="A31" s="50">
        <v>45519.412546296298</v>
      </c>
      <c r="B31" s="97">
        <v>61</v>
      </c>
      <c r="C31" s="88" t="s">
        <v>287</v>
      </c>
      <c r="D31" s="52">
        <v>782.93500000000006</v>
      </c>
      <c r="E31" s="53" t="s">
        <v>17</v>
      </c>
    </row>
    <row r="32" spans="1:9">
      <c r="A32" s="50">
        <v>45519.412546296298</v>
      </c>
      <c r="B32" s="97">
        <v>61</v>
      </c>
      <c r="C32" s="88" t="s">
        <v>287</v>
      </c>
      <c r="D32" s="52">
        <v>782.93500000000006</v>
      </c>
      <c r="E32" s="53" t="s">
        <v>17</v>
      </c>
    </row>
    <row r="33" spans="1:5">
      <c r="A33" s="50">
        <v>45519.412546296298</v>
      </c>
      <c r="B33" s="97">
        <v>345</v>
      </c>
      <c r="C33" s="88" t="s">
        <v>287</v>
      </c>
      <c r="D33" s="52">
        <v>4428.0750000000007</v>
      </c>
      <c r="E33" s="53" t="s">
        <v>17</v>
      </c>
    </row>
    <row r="34" spans="1:5">
      <c r="A34" s="50">
        <v>45519.414444444446</v>
      </c>
      <c r="B34" s="97">
        <v>375</v>
      </c>
      <c r="C34" s="88" t="s">
        <v>298</v>
      </c>
      <c r="D34" s="52">
        <v>4820.625</v>
      </c>
      <c r="E34" s="53" t="s">
        <v>9</v>
      </c>
    </row>
    <row r="35" spans="1:5">
      <c r="A35" s="50">
        <v>45519.414444444446</v>
      </c>
      <c r="B35" s="97">
        <v>143</v>
      </c>
      <c r="C35" s="88" t="s">
        <v>298</v>
      </c>
      <c r="D35" s="52">
        <v>1838.2650000000001</v>
      </c>
      <c r="E35" s="53" t="s">
        <v>9</v>
      </c>
    </row>
    <row r="36" spans="1:5">
      <c r="A36" s="50">
        <v>45519.419189814813</v>
      </c>
      <c r="B36" s="97">
        <v>419</v>
      </c>
      <c r="C36" s="88" t="s">
        <v>288</v>
      </c>
      <c r="D36" s="52">
        <v>5375.77</v>
      </c>
      <c r="E36" s="53" t="s">
        <v>9</v>
      </c>
    </row>
    <row r="37" spans="1:5">
      <c r="A37" s="50">
        <v>45519.42224537037</v>
      </c>
      <c r="B37" s="97">
        <v>526</v>
      </c>
      <c r="C37" s="88" t="s">
        <v>294</v>
      </c>
      <c r="D37" s="52">
        <v>6738.06</v>
      </c>
      <c r="E37" s="53" t="s">
        <v>9</v>
      </c>
    </row>
    <row r="38" spans="1:5">
      <c r="A38" s="50">
        <v>45519.422650462962</v>
      </c>
      <c r="B38" s="97">
        <v>431</v>
      </c>
      <c r="C38" s="88" t="s">
        <v>281</v>
      </c>
      <c r="D38" s="52">
        <v>5512.49</v>
      </c>
      <c r="E38" s="53" t="s">
        <v>9</v>
      </c>
    </row>
    <row r="39" spans="1:5">
      <c r="A39" s="50">
        <v>45519.423530092594</v>
      </c>
      <c r="B39" s="97">
        <v>465</v>
      </c>
      <c r="C39" s="88" t="s">
        <v>290</v>
      </c>
      <c r="D39" s="52">
        <v>5949.6750000000002</v>
      </c>
      <c r="E39" s="53" t="s">
        <v>17</v>
      </c>
    </row>
    <row r="40" spans="1:5">
      <c r="A40" s="50">
        <v>45519.426435185182</v>
      </c>
      <c r="B40" s="97">
        <v>414</v>
      </c>
      <c r="C40" s="88" t="s">
        <v>292</v>
      </c>
      <c r="D40" s="52">
        <v>5299.2000000000007</v>
      </c>
      <c r="E40" s="53" t="s">
        <v>9</v>
      </c>
    </row>
    <row r="41" spans="1:5">
      <c r="A41" s="50">
        <v>45519.426608796297</v>
      </c>
      <c r="B41" s="97">
        <v>8</v>
      </c>
      <c r="C41" s="88" t="s">
        <v>293</v>
      </c>
      <c r="D41" s="52">
        <v>102.2</v>
      </c>
      <c r="E41" s="53" t="s">
        <v>9</v>
      </c>
    </row>
    <row r="42" spans="1:5">
      <c r="A42" s="50">
        <v>45519.426608796297</v>
      </c>
      <c r="B42" s="97">
        <v>40</v>
      </c>
      <c r="C42" s="88" t="s">
        <v>293</v>
      </c>
      <c r="D42" s="52">
        <v>511</v>
      </c>
      <c r="E42" s="53" t="s">
        <v>9</v>
      </c>
    </row>
    <row r="43" spans="1:5">
      <c r="A43" s="50">
        <v>45519.426608796297</v>
      </c>
      <c r="B43" s="97">
        <v>34</v>
      </c>
      <c r="C43" s="88" t="s">
        <v>293</v>
      </c>
      <c r="D43" s="52">
        <v>434.35</v>
      </c>
      <c r="E43" s="53" t="s">
        <v>9</v>
      </c>
    </row>
    <row r="44" spans="1:5">
      <c r="A44" s="50">
        <v>45519.426620370374</v>
      </c>
      <c r="B44" s="97">
        <v>346</v>
      </c>
      <c r="C44" s="88" t="s">
        <v>293</v>
      </c>
      <c r="D44" s="52">
        <v>4420.1500000000005</v>
      </c>
      <c r="E44" s="53" t="s">
        <v>9</v>
      </c>
    </row>
    <row r="45" spans="1:5">
      <c r="A45" s="50">
        <v>45519.429363425923</v>
      </c>
      <c r="B45" s="97">
        <v>2</v>
      </c>
      <c r="C45" s="88" t="s">
        <v>281</v>
      </c>
      <c r="D45" s="52">
        <v>25.58</v>
      </c>
      <c r="E45" s="53" t="s">
        <v>9</v>
      </c>
    </row>
    <row r="46" spans="1:5">
      <c r="A46" s="50">
        <v>45519.429363425923</v>
      </c>
      <c r="B46" s="97">
        <v>5</v>
      </c>
      <c r="C46" s="88" t="s">
        <v>281</v>
      </c>
      <c r="D46" s="52">
        <v>63.949999999999996</v>
      </c>
      <c r="E46" s="53" t="s">
        <v>9</v>
      </c>
    </row>
    <row r="47" spans="1:5">
      <c r="A47" s="50">
        <v>45519.429363425923</v>
      </c>
      <c r="B47" s="97">
        <v>80</v>
      </c>
      <c r="C47" s="88" t="s">
        <v>281</v>
      </c>
      <c r="D47" s="52">
        <v>1023.1999999999999</v>
      </c>
      <c r="E47" s="53" t="s">
        <v>9</v>
      </c>
    </row>
    <row r="48" spans="1:5">
      <c r="A48" s="50">
        <v>45519.429386574076</v>
      </c>
      <c r="B48" s="97">
        <v>329</v>
      </c>
      <c r="C48" s="88" t="s">
        <v>281</v>
      </c>
      <c r="D48" s="52">
        <v>4207.91</v>
      </c>
      <c r="E48" s="53" t="s">
        <v>9</v>
      </c>
    </row>
    <row r="49" spans="1:5">
      <c r="A49" s="50">
        <v>45519.429849537039</v>
      </c>
      <c r="B49" s="97">
        <v>180</v>
      </c>
      <c r="C49" s="88" t="s">
        <v>280</v>
      </c>
      <c r="D49" s="52">
        <v>2300.4</v>
      </c>
      <c r="E49" s="53" t="s">
        <v>9</v>
      </c>
    </row>
    <row r="50" spans="1:5">
      <c r="A50" s="50">
        <v>45519.431041666663</v>
      </c>
      <c r="B50" s="97">
        <v>417</v>
      </c>
      <c r="C50" s="88" t="s">
        <v>280</v>
      </c>
      <c r="D50" s="52">
        <v>5329.2599999999993</v>
      </c>
      <c r="E50" s="53" t="s">
        <v>9</v>
      </c>
    </row>
    <row r="51" spans="1:5">
      <c r="A51" s="50">
        <v>45519.433125000003</v>
      </c>
      <c r="B51" s="97">
        <v>423</v>
      </c>
      <c r="C51" s="88" t="s">
        <v>324</v>
      </c>
      <c r="D51" s="52">
        <v>5395.3650000000007</v>
      </c>
      <c r="E51" s="53" t="s">
        <v>9</v>
      </c>
    </row>
    <row r="52" spans="1:5">
      <c r="A52" s="50">
        <v>45519.436956018515</v>
      </c>
      <c r="B52" s="97">
        <v>18</v>
      </c>
      <c r="C52" s="88" t="s">
        <v>322</v>
      </c>
      <c r="D52" s="52">
        <v>229.41</v>
      </c>
      <c r="E52" s="53" t="s">
        <v>17</v>
      </c>
    </row>
    <row r="53" spans="1:5">
      <c r="A53" s="50">
        <v>45519.444467592592</v>
      </c>
      <c r="B53" s="97">
        <v>409</v>
      </c>
      <c r="C53" s="88" t="s">
        <v>316</v>
      </c>
      <c r="D53" s="52">
        <v>5220.8850000000002</v>
      </c>
      <c r="E53" s="53" t="s">
        <v>9</v>
      </c>
    </row>
    <row r="54" spans="1:5">
      <c r="A54" s="50">
        <v>45519.444467592592</v>
      </c>
      <c r="B54" s="97">
        <v>88</v>
      </c>
      <c r="C54" s="88" t="s">
        <v>316</v>
      </c>
      <c r="D54" s="52">
        <v>1123.3200000000002</v>
      </c>
      <c r="E54" s="53" t="s">
        <v>17</v>
      </c>
    </row>
    <row r="55" spans="1:5">
      <c r="A55" s="50">
        <v>45519.444467592592</v>
      </c>
      <c r="B55" s="97">
        <v>88</v>
      </c>
      <c r="C55" s="88" t="s">
        <v>316</v>
      </c>
      <c r="D55" s="52">
        <v>1123.3200000000002</v>
      </c>
      <c r="E55" s="53" t="s">
        <v>17</v>
      </c>
    </row>
    <row r="56" spans="1:5">
      <c r="A56" s="50">
        <v>45519.444467592592</v>
      </c>
      <c r="B56" s="97">
        <v>295</v>
      </c>
      <c r="C56" s="88" t="s">
        <v>316</v>
      </c>
      <c r="D56" s="52">
        <v>3765.6750000000002</v>
      </c>
      <c r="E56" s="53" t="s">
        <v>17</v>
      </c>
    </row>
    <row r="57" spans="1:5">
      <c r="A57" s="50">
        <v>45519.457233796296</v>
      </c>
      <c r="B57" s="97">
        <v>558</v>
      </c>
      <c r="C57" s="88" t="s">
        <v>321</v>
      </c>
      <c r="D57" s="52">
        <v>7103.34</v>
      </c>
      <c r="E57" s="53" t="s">
        <v>9</v>
      </c>
    </row>
    <row r="58" spans="1:5">
      <c r="A58" s="50">
        <v>45519.462210648147</v>
      </c>
      <c r="B58" s="97">
        <v>236</v>
      </c>
      <c r="C58" s="88" t="s">
        <v>323</v>
      </c>
      <c r="D58" s="52">
        <v>3006.64</v>
      </c>
      <c r="E58" s="53" t="s">
        <v>17</v>
      </c>
    </row>
    <row r="59" spans="1:5">
      <c r="A59" s="50">
        <v>45519.465300925927</v>
      </c>
      <c r="B59" s="97">
        <v>363</v>
      </c>
      <c r="C59" s="88" t="s">
        <v>327</v>
      </c>
      <c r="D59" s="52">
        <v>4622.8049999999994</v>
      </c>
      <c r="E59" s="53" t="s">
        <v>9</v>
      </c>
    </row>
    <row r="60" spans="1:5">
      <c r="A60" s="50">
        <v>45519.465300925927</v>
      </c>
      <c r="B60" s="97">
        <v>284</v>
      </c>
      <c r="C60" s="88" t="s">
        <v>327</v>
      </c>
      <c r="D60" s="52">
        <v>3616.74</v>
      </c>
      <c r="E60" s="53" t="s">
        <v>9</v>
      </c>
    </row>
    <row r="61" spans="1:5">
      <c r="A61" s="50">
        <v>45519.465300925927</v>
      </c>
      <c r="B61" s="97">
        <v>270</v>
      </c>
      <c r="C61" s="88" t="s">
        <v>323</v>
      </c>
      <c r="D61" s="52">
        <v>3439.8</v>
      </c>
      <c r="E61" s="53" t="s">
        <v>17</v>
      </c>
    </row>
    <row r="62" spans="1:5">
      <c r="A62" s="50">
        <v>45519.475763888891</v>
      </c>
      <c r="B62" s="97">
        <v>412</v>
      </c>
      <c r="C62" s="88" t="s">
        <v>327</v>
      </c>
      <c r="D62" s="52">
        <v>5246.82</v>
      </c>
      <c r="E62" s="53" t="s">
        <v>9</v>
      </c>
    </row>
    <row r="63" spans="1:5">
      <c r="A63" s="50">
        <v>45519.475763888891</v>
      </c>
      <c r="B63" s="97">
        <v>55</v>
      </c>
      <c r="C63" s="88" t="s">
        <v>323</v>
      </c>
      <c r="D63" s="52">
        <v>700.7</v>
      </c>
      <c r="E63" s="53" t="s">
        <v>20</v>
      </c>
    </row>
    <row r="64" spans="1:5">
      <c r="A64" s="50">
        <v>45519.475763888891</v>
      </c>
      <c r="B64" s="97">
        <v>92</v>
      </c>
      <c r="C64" s="88" t="s">
        <v>323</v>
      </c>
      <c r="D64" s="52">
        <v>1172.08</v>
      </c>
      <c r="E64" s="53" t="s">
        <v>20</v>
      </c>
    </row>
    <row r="65" spans="1:5">
      <c r="A65" s="50">
        <v>45519.475763888891</v>
      </c>
      <c r="B65" s="97">
        <v>313</v>
      </c>
      <c r="C65" s="88" t="s">
        <v>323</v>
      </c>
      <c r="D65" s="52">
        <v>3987.62</v>
      </c>
      <c r="E65" s="53" t="s">
        <v>20</v>
      </c>
    </row>
    <row r="66" spans="1:5">
      <c r="A66" s="50">
        <v>45519.486689814818</v>
      </c>
      <c r="B66" s="97">
        <v>22</v>
      </c>
      <c r="C66" s="88" t="s">
        <v>275</v>
      </c>
      <c r="D66" s="52">
        <v>279.62</v>
      </c>
      <c r="E66" s="53" t="s">
        <v>9</v>
      </c>
    </row>
    <row r="67" spans="1:5">
      <c r="A67" s="50">
        <v>45519.486689814818</v>
      </c>
      <c r="B67" s="97">
        <v>344</v>
      </c>
      <c r="C67" s="88" t="s">
        <v>275</v>
      </c>
      <c r="D67" s="52">
        <v>4372.2400000000007</v>
      </c>
      <c r="E67" s="53" t="s">
        <v>9</v>
      </c>
    </row>
    <row r="68" spans="1:5">
      <c r="A68" s="50">
        <v>45519.486689814818</v>
      </c>
      <c r="B68" s="97">
        <v>100</v>
      </c>
      <c r="C68" s="88" t="s">
        <v>275</v>
      </c>
      <c r="D68" s="52">
        <v>1271</v>
      </c>
      <c r="E68" s="53" t="s">
        <v>9</v>
      </c>
    </row>
    <row r="69" spans="1:5">
      <c r="A69" s="50">
        <v>45519.486689814818</v>
      </c>
      <c r="B69" s="97">
        <v>717</v>
      </c>
      <c r="C69" s="88" t="s">
        <v>275</v>
      </c>
      <c r="D69" s="52">
        <v>9113.07</v>
      </c>
      <c r="E69" s="53" t="s">
        <v>9</v>
      </c>
    </row>
    <row r="70" spans="1:5">
      <c r="A70" s="50">
        <v>45519.487858796296</v>
      </c>
      <c r="B70" s="97">
        <v>174</v>
      </c>
      <c r="C70" s="88" t="s">
        <v>275</v>
      </c>
      <c r="D70" s="52">
        <v>2211.54</v>
      </c>
      <c r="E70" s="53" t="s">
        <v>9</v>
      </c>
    </row>
    <row r="71" spans="1:5">
      <c r="A71" s="50">
        <v>45519.487858796296</v>
      </c>
      <c r="B71" s="97">
        <v>500</v>
      </c>
      <c r="C71" s="88" t="s">
        <v>275</v>
      </c>
      <c r="D71" s="52">
        <v>6355</v>
      </c>
      <c r="E71" s="53" t="s">
        <v>9</v>
      </c>
    </row>
    <row r="72" spans="1:5">
      <c r="A72" s="50">
        <v>45519.487858796296</v>
      </c>
      <c r="B72" s="97">
        <v>143</v>
      </c>
      <c r="C72" s="88" t="s">
        <v>275</v>
      </c>
      <c r="D72" s="52">
        <v>1817.5300000000002</v>
      </c>
      <c r="E72" s="53" t="s">
        <v>9</v>
      </c>
    </row>
    <row r="73" spans="1:5">
      <c r="A73" s="50">
        <v>45519.487858796296</v>
      </c>
      <c r="B73" s="97">
        <v>500</v>
      </c>
      <c r="C73" s="88" t="s">
        <v>275</v>
      </c>
      <c r="D73" s="52">
        <v>6355</v>
      </c>
      <c r="E73" s="53" t="s">
        <v>9</v>
      </c>
    </row>
    <row r="74" spans="1:5">
      <c r="A74" s="50">
        <v>45519.488032407404</v>
      </c>
      <c r="B74" s="97">
        <v>250</v>
      </c>
      <c r="C74" s="88" t="s">
        <v>320</v>
      </c>
      <c r="D74" s="52">
        <v>3176.25</v>
      </c>
      <c r="E74" s="53" t="s">
        <v>9</v>
      </c>
    </row>
    <row r="75" spans="1:5">
      <c r="A75" s="50">
        <v>45519.488032407404</v>
      </c>
      <c r="B75" s="97">
        <v>250</v>
      </c>
      <c r="C75" s="88" t="s">
        <v>320</v>
      </c>
      <c r="D75" s="52">
        <v>3176.25</v>
      </c>
      <c r="E75" s="53" t="s">
        <v>9</v>
      </c>
    </row>
    <row r="76" spans="1:5">
      <c r="A76" s="50">
        <v>45519.490694444445</v>
      </c>
      <c r="B76" s="97">
        <v>434</v>
      </c>
      <c r="C76" s="88" t="s">
        <v>319</v>
      </c>
      <c r="D76" s="52">
        <v>5507.46</v>
      </c>
      <c r="E76" s="53" t="s">
        <v>9</v>
      </c>
    </row>
    <row r="77" spans="1:5">
      <c r="A77" s="50">
        <v>45519.490694444445</v>
      </c>
      <c r="B77" s="97">
        <v>453</v>
      </c>
      <c r="C77" s="88" t="s">
        <v>320</v>
      </c>
      <c r="D77" s="52">
        <v>5755.3649999999998</v>
      </c>
      <c r="E77" s="53" t="s">
        <v>9</v>
      </c>
    </row>
    <row r="78" spans="1:5">
      <c r="A78" s="50">
        <v>45519.490694444445</v>
      </c>
      <c r="B78" s="97">
        <v>222</v>
      </c>
      <c r="C78" s="88" t="s">
        <v>320</v>
      </c>
      <c r="D78" s="52">
        <v>2820.51</v>
      </c>
      <c r="E78" s="53" t="s">
        <v>9</v>
      </c>
    </row>
    <row r="79" spans="1:5">
      <c r="A79" s="50">
        <v>45519.490694444445</v>
      </c>
      <c r="B79" s="97">
        <v>558</v>
      </c>
      <c r="C79" s="88" t="s">
        <v>320</v>
      </c>
      <c r="D79" s="52">
        <v>7089.39</v>
      </c>
      <c r="E79" s="53" t="s">
        <v>9</v>
      </c>
    </row>
    <row r="80" spans="1:5">
      <c r="A80" s="50">
        <v>45519.490694444445</v>
      </c>
      <c r="B80" s="97">
        <v>238</v>
      </c>
      <c r="C80" s="88" t="s">
        <v>320</v>
      </c>
      <c r="D80" s="52">
        <v>3023.79</v>
      </c>
      <c r="E80" s="53" t="s">
        <v>9</v>
      </c>
    </row>
    <row r="81" spans="1:5">
      <c r="A81" s="50">
        <v>45519.490694444445</v>
      </c>
      <c r="B81" s="97">
        <v>2</v>
      </c>
      <c r="C81" s="88" t="s">
        <v>320</v>
      </c>
      <c r="D81" s="52">
        <v>25.41</v>
      </c>
      <c r="E81" s="53" t="s">
        <v>9</v>
      </c>
    </row>
    <row r="82" spans="1:5">
      <c r="A82" s="50">
        <v>45519.490694444445</v>
      </c>
      <c r="B82" s="97">
        <v>10</v>
      </c>
      <c r="C82" s="88" t="s">
        <v>320</v>
      </c>
      <c r="D82" s="52">
        <v>127.05</v>
      </c>
      <c r="E82" s="53" t="s">
        <v>9</v>
      </c>
    </row>
    <row r="83" spans="1:5">
      <c r="A83" s="50">
        <v>45519.490694444445</v>
      </c>
      <c r="B83" s="97">
        <v>108</v>
      </c>
      <c r="C83" s="88" t="s">
        <v>276</v>
      </c>
      <c r="D83" s="52">
        <v>1371.6</v>
      </c>
      <c r="E83" s="53" t="s">
        <v>9</v>
      </c>
    </row>
    <row r="84" spans="1:5">
      <c r="A84" s="50">
        <v>45519.490694444445</v>
      </c>
      <c r="B84" s="97">
        <v>220</v>
      </c>
      <c r="C84" s="88" t="s">
        <v>320</v>
      </c>
      <c r="D84" s="52">
        <v>2795.1</v>
      </c>
      <c r="E84" s="53" t="s">
        <v>9</v>
      </c>
    </row>
    <row r="85" spans="1:5">
      <c r="A85" s="50">
        <v>45519.490694444445</v>
      </c>
      <c r="B85" s="97">
        <v>2392</v>
      </c>
      <c r="C85" s="88" t="s">
        <v>276</v>
      </c>
      <c r="D85" s="52">
        <v>30378.399999999998</v>
      </c>
      <c r="E85" s="53" t="s">
        <v>9</v>
      </c>
    </row>
    <row r="86" spans="1:5">
      <c r="A86" s="50">
        <v>45519.490694444445</v>
      </c>
      <c r="B86" s="97">
        <v>250</v>
      </c>
      <c r="C86" s="88" t="s">
        <v>320</v>
      </c>
      <c r="D86" s="52">
        <v>3176.25</v>
      </c>
      <c r="E86" s="53" t="s">
        <v>9</v>
      </c>
    </row>
    <row r="87" spans="1:5">
      <c r="A87" s="50">
        <v>45519.490694444445</v>
      </c>
      <c r="B87" s="97">
        <v>191</v>
      </c>
      <c r="C87" s="88" t="s">
        <v>320</v>
      </c>
      <c r="D87" s="52">
        <v>2426.6550000000002</v>
      </c>
      <c r="E87" s="53" t="s">
        <v>9</v>
      </c>
    </row>
    <row r="88" spans="1:5">
      <c r="A88" s="50">
        <v>45519.490694444445</v>
      </c>
      <c r="B88" s="97">
        <v>59</v>
      </c>
      <c r="C88" s="88" t="s">
        <v>320</v>
      </c>
      <c r="D88" s="52">
        <v>749.59500000000003</v>
      </c>
      <c r="E88" s="53" t="s">
        <v>9</v>
      </c>
    </row>
    <row r="89" spans="1:5">
      <c r="A89" s="50">
        <v>45519.490694444445</v>
      </c>
      <c r="B89" s="97">
        <v>250</v>
      </c>
      <c r="C89" s="88" t="s">
        <v>320</v>
      </c>
      <c r="D89" s="52">
        <v>3176.25</v>
      </c>
      <c r="E89" s="53" t="s">
        <v>9</v>
      </c>
    </row>
    <row r="90" spans="1:5">
      <c r="A90" s="50">
        <v>45519.493784722225</v>
      </c>
      <c r="B90" s="97">
        <v>263</v>
      </c>
      <c r="C90" s="88" t="s">
        <v>276</v>
      </c>
      <c r="D90" s="52">
        <v>3340.1</v>
      </c>
      <c r="E90" s="53" t="s">
        <v>17</v>
      </c>
    </row>
    <row r="91" spans="1:5">
      <c r="A91" s="50">
        <v>45519.493784722225</v>
      </c>
      <c r="B91" s="97">
        <v>452</v>
      </c>
      <c r="C91" s="88" t="s">
        <v>276</v>
      </c>
      <c r="D91" s="52">
        <v>5740.4</v>
      </c>
      <c r="E91" s="53" t="s">
        <v>9</v>
      </c>
    </row>
    <row r="92" spans="1:5">
      <c r="A92" s="50">
        <v>45519.493784722225</v>
      </c>
      <c r="B92" s="97">
        <v>15</v>
      </c>
      <c r="C92" s="88" t="s">
        <v>276</v>
      </c>
      <c r="D92" s="52">
        <v>190.5</v>
      </c>
      <c r="E92" s="53" t="s">
        <v>9</v>
      </c>
    </row>
    <row r="93" spans="1:5">
      <c r="A93" s="50">
        <v>45519.493784722225</v>
      </c>
      <c r="B93" s="97">
        <v>263</v>
      </c>
      <c r="C93" s="88" t="s">
        <v>276</v>
      </c>
      <c r="D93" s="52">
        <v>3340.1</v>
      </c>
      <c r="E93" s="53" t="s">
        <v>17</v>
      </c>
    </row>
    <row r="94" spans="1:5">
      <c r="A94" s="50">
        <v>45519.497476851851</v>
      </c>
      <c r="B94" s="97">
        <v>405</v>
      </c>
      <c r="C94" s="88" t="s">
        <v>320</v>
      </c>
      <c r="D94" s="52">
        <v>5145.5249999999996</v>
      </c>
      <c r="E94" s="53" t="s">
        <v>9</v>
      </c>
    </row>
    <row r="95" spans="1:5">
      <c r="A95" s="50">
        <v>45519.497499999998</v>
      </c>
      <c r="B95" s="97">
        <v>467</v>
      </c>
      <c r="C95" s="88" t="s">
        <v>276</v>
      </c>
      <c r="D95" s="52">
        <v>5930.9</v>
      </c>
      <c r="E95" s="53" t="s">
        <v>20</v>
      </c>
    </row>
    <row r="96" spans="1:5">
      <c r="A96" s="50">
        <v>45519.502326388887</v>
      </c>
      <c r="B96" s="97">
        <v>472</v>
      </c>
      <c r="C96" s="88" t="s">
        <v>328</v>
      </c>
      <c r="D96" s="52">
        <v>6006.2</v>
      </c>
      <c r="E96" s="53" t="s">
        <v>9</v>
      </c>
    </row>
    <row r="97" spans="1:5">
      <c r="A97" s="50">
        <v>45519.502326388887</v>
      </c>
      <c r="B97" s="97">
        <v>247</v>
      </c>
      <c r="C97" s="88" t="s">
        <v>328</v>
      </c>
      <c r="D97" s="52">
        <v>3143.0749999999998</v>
      </c>
      <c r="E97" s="53" t="s">
        <v>17</v>
      </c>
    </row>
    <row r="98" spans="1:5">
      <c r="A98" s="50">
        <v>45519.502326388887</v>
      </c>
      <c r="B98" s="97">
        <v>236</v>
      </c>
      <c r="C98" s="88" t="s">
        <v>328</v>
      </c>
      <c r="D98" s="52">
        <v>3003.1</v>
      </c>
      <c r="E98" s="53" t="s">
        <v>17</v>
      </c>
    </row>
    <row r="99" spans="1:5">
      <c r="A99" s="50">
        <v>45519.505960648145</v>
      </c>
      <c r="B99" s="97">
        <v>422</v>
      </c>
      <c r="C99" s="88" t="s">
        <v>323</v>
      </c>
      <c r="D99" s="52">
        <v>5376.28</v>
      </c>
      <c r="E99" s="53" t="s">
        <v>9</v>
      </c>
    </row>
    <row r="100" spans="1:5">
      <c r="A100" s="50">
        <v>45519.509050925924</v>
      </c>
      <c r="B100" s="97">
        <v>448</v>
      </c>
      <c r="C100" s="88" t="s">
        <v>328</v>
      </c>
      <c r="D100" s="52">
        <v>5700.8</v>
      </c>
      <c r="E100" s="53" t="s">
        <v>9</v>
      </c>
    </row>
    <row r="101" spans="1:5">
      <c r="A101" s="50">
        <v>45519.513969907406</v>
      </c>
      <c r="B101" s="97">
        <v>589</v>
      </c>
      <c r="C101" s="88" t="s">
        <v>277</v>
      </c>
      <c r="D101" s="52">
        <v>7489.1350000000002</v>
      </c>
      <c r="E101" s="53" t="s">
        <v>9</v>
      </c>
    </row>
    <row r="102" spans="1:5">
      <c r="A102" s="50">
        <v>45519.528194444443</v>
      </c>
      <c r="B102" s="97">
        <v>420</v>
      </c>
      <c r="C102" s="88" t="s">
        <v>273</v>
      </c>
      <c r="D102" s="52">
        <v>5323.5</v>
      </c>
      <c r="E102" s="53" t="s">
        <v>9</v>
      </c>
    </row>
    <row r="103" spans="1:5">
      <c r="A103" s="50">
        <v>45519.540219907409</v>
      </c>
      <c r="B103" s="97">
        <v>154</v>
      </c>
      <c r="C103" s="88" t="s">
        <v>320</v>
      </c>
      <c r="D103" s="52">
        <v>1956.57</v>
      </c>
      <c r="E103" s="53" t="s">
        <v>17</v>
      </c>
    </row>
    <row r="104" spans="1:5">
      <c r="A104" s="50">
        <v>45519.542268518519</v>
      </c>
      <c r="B104" s="97">
        <v>424</v>
      </c>
      <c r="C104" s="88" t="s">
        <v>320</v>
      </c>
      <c r="D104" s="52">
        <v>5386.92</v>
      </c>
      <c r="E104" s="53" t="s">
        <v>9</v>
      </c>
    </row>
    <row r="105" spans="1:5">
      <c r="A105" s="50">
        <v>45519.542268518519</v>
      </c>
      <c r="B105" s="97">
        <v>499</v>
      </c>
      <c r="C105" s="88" t="s">
        <v>275</v>
      </c>
      <c r="D105" s="52">
        <v>6342.2900000000009</v>
      </c>
      <c r="E105" s="53" t="s">
        <v>17</v>
      </c>
    </row>
    <row r="106" spans="1:5">
      <c r="A106" s="50">
        <v>45519.543240740742</v>
      </c>
      <c r="B106" s="97">
        <v>508</v>
      </c>
      <c r="C106" s="88" t="s">
        <v>274</v>
      </c>
      <c r="D106" s="52">
        <v>6461.76</v>
      </c>
      <c r="E106" s="53" t="s">
        <v>17</v>
      </c>
    </row>
    <row r="107" spans="1:5">
      <c r="A107" s="50">
        <v>45519.546597222223</v>
      </c>
      <c r="B107" s="97">
        <v>10</v>
      </c>
      <c r="C107" s="88" t="s">
        <v>278</v>
      </c>
      <c r="D107" s="52">
        <v>127.69999999999999</v>
      </c>
      <c r="E107" s="53" t="s">
        <v>9</v>
      </c>
    </row>
    <row r="108" spans="1:5">
      <c r="A108" s="50">
        <v>45519.594155092593</v>
      </c>
      <c r="B108" s="97">
        <v>495</v>
      </c>
      <c r="C108" s="88" t="s">
        <v>278</v>
      </c>
      <c r="D108" s="52">
        <v>6321.15</v>
      </c>
      <c r="E108" s="53" t="s">
        <v>17</v>
      </c>
    </row>
    <row r="109" spans="1:5">
      <c r="A109" s="50">
        <v>45519.599826388891</v>
      </c>
      <c r="B109" s="97">
        <v>477</v>
      </c>
      <c r="C109" s="88" t="s">
        <v>316</v>
      </c>
      <c r="D109" s="52">
        <v>6088.9050000000007</v>
      </c>
      <c r="E109" s="53" t="s">
        <v>20</v>
      </c>
    </row>
    <row r="110" spans="1:5">
      <c r="A110" s="50">
        <v>45519.63144675926</v>
      </c>
      <c r="B110" s="97">
        <v>245</v>
      </c>
      <c r="C110" s="88" t="s">
        <v>286</v>
      </c>
      <c r="D110" s="52">
        <v>3145.8</v>
      </c>
      <c r="E110" s="53" t="s">
        <v>17</v>
      </c>
    </row>
    <row r="111" spans="1:5">
      <c r="A111" s="50">
        <v>45519.63144675926</v>
      </c>
      <c r="B111" s="97">
        <v>262</v>
      </c>
      <c r="C111" s="88" t="s">
        <v>286</v>
      </c>
      <c r="D111" s="52">
        <v>3364.08</v>
      </c>
      <c r="E111" s="53" t="s">
        <v>17</v>
      </c>
    </row>
    <row r="112" spans="1:5">
      <c r="A112" s="50">
        <v>45519.631550925929</v>
      </c>
      <c r="B112" s="97">
        <v>428</v>
      </c>
      <c r="C112" s="88" t="s">
        <v>287</v>
      </c>
      <c r="D112" s="52">
        <v>5493.38</v>
      </c>
      <c r="E112" s="53" t="s">
        <v>20</v>
      </c>
    </row>
    <row r="113" spans="1:5">
      <c r="A113" s="50">
        <v>45519.631828703707</v>
      </c>
      <c r="B113" s="97">
        <v>157</v>
      </c>
      <c r="C113" s="88" t="s">
        <v>282</v>
      </c>
      <c r="D113" s="52">
        <v>2012.74</v>
      </c>
      <c r="E113" s="53" t="s">
        <v>17</v>
      </c>
    </row>
    <row r="114" spans="1:5">
      <c r="A114" s="50">
        <v>45519.63386574074</v>
      </c>
      <c r="B114" s="97">
        <v>161</v>
      </c>
      <c r="C114" s="88" t="s">
        <v>291</v>
      </c>
      <c r="D114" s="52">
        <v>2063.2150000000001</v>
      </c>
      <c r="E114" s="53" t="s">
        <v>17</v>
      </c>
    </row>
    <row r="115" spans="1:5">
      <c r="A115" s="50">
        <v>45519.63386574074</v>
      </c>
      <c r="B115" s="97">
        <v>206</v>
      </c>
      <c r="C115" s="88" t="s">
        <v>291</v>
      </c>
      <c r="D115" s="52">
        <v>2639.89</v>
      </c>
      <c r="E115" s="53" t="s">
        <v>17</v>
      </c>
    </row>
    <row r="116" spans="1:5">
      <c r="A116" s="50">
        <v>45519.635810185187</v>
      </c>
      <c r="B116" s="97">
        <v>402</v>
      </c>
      <c r="C116" s="88" t="s">
        <v>292</v>
      </c>
      <c r="D116" s="52">
        <v>5145.6000000000004</v>
      </c>
      <c r="E116" s="53" t="s">
        <v>9</v>
      </c>
    </row>
    <row r="117" spans="1:5">
      <c r="A117" s="50">
        <v>45519.637233796297</v>
      </c>
      <c r="B117" s="97">
        <v>485</v>
      </c>
      <c r="C117" s="88" t="s">
        <v>292</v>
      </c>
      <c r="D117" s="52">
        <v>6208</v>
      </c>
      <c r="E117" s="53" t="s">
        <v>20</v>
      </c>
    </row>
    <row r="118" spans="1:5">
      <c r="A118" s="50">
        <v>45519.638657407406</v>
      </c>
      <c r="B118" s="97">
        <v>475</v>
      </c>
      <c r="C118" s="88" t="s">
        <v>289</v>
      </c>
      <c r="D118" s="52">
        <v>6091.875</v>
      </c>
      <c r="E118" s="53" t="s">
        <v>9</v>
      </c>
    </row>
    <row r="119" spans="1:5">
      <c r="A119" s="50">
        <v>45519.644641203704</v>
      </c>
      <c r="B119" s="97">
        <v>80</v>
      </c>
      <c r="C119" s="88" t="s">
        <v>287</v>
      </c>
      <c r="D119" s="52">
        <v>1026.8000000000002</v>
      </c>
      <c r="E119" s="53" t="s">
        <v>17</v>
      </c>
    </row>
    <row r="120" spans="1:5">
      <c r="A120" s="50">
        <v>45519.644895833335</v>
      </c>
      <c r="B120" s="97">
        <v>461</v>
      </c>
      <c r="C120" s="88" t="s">
        <v>289</v>
      </c>
      <c r="D120" s="52">
        <v>5912.3249999999998</v>
      </c>
      <c r="E120" s="53" t="s">
        <v>17</v>
      </c>
    </row>
    <row r="121" spans="1:5">
      <c r="A121" s="50">
        <v>45519.647962962961</v>
      </c>
      <c r="B121" s="97">
        <v>509</v>
      </c>
      <c r="C121" s="88" t="s">
        <v>282</v>
      </c>
      <c r="D121" s="52">
        <v>6525.38</v>
      </c>
      <c r="E121" s="53" t="s">
        <v>20</v>
      </c>
    </row>
    <row r="122" spans="1:5">
      <c r="A122" s="50">
        <v>45519.654733796298</v>
      </c>
      <c r="B122" s="97">
        <v>481</v>
      </c>
      <c r="C122" s="88" t="s">
        <v>287</v>
      </c>
      <c r="D122" s="52">
        <v>6173.6350000000002</v>
      </c>
      <c r="E122" s="53" t="s">
        <v>17</v>
      </c>
    </row>
    <row r="123" spans="1:5">
      <c r="A123" s="50">
        <v>45519.654733796298</v>
      </c>
      <c r="B123" s="97">
        <v>41</v>
      </c>
      <c r="C123" s="88" t="s">
        <v>287</v>
      </c>
      <c r="D123" s="52">
        <v>526.23500000000001</v>
      </c>
      <c r="E123" s="53" t="s">
        <v>17</v>
      </c>
    </row>
    <row r="124" spans="1:5">
      <c r="A124" s="50">
        <v>45519.657627314817</v>
      </c>
      <c r="B124" s="97">
        <v>406</v>
      </c>
      <c r="C124" s="88" t="s">
        <v>282</v>
      </c>
      <c r="D124" s="52">
        <v>5204.92</v>
      </c>
      <c r="E124" s="53" t="s">
        <v>9</v>
      </c>
    </row>
    <row r="125" spans="1:5">
      <c r="A125" s="50">
        <v>45519.660868055558</v>
      </c>
      <c r="B125" s="97">
        <v>424</v>
      </c>
      <c r="C125" s="88" t="s">
        <v>286</v>
      </c>
      <c r="D125" s="52">
        <v>5444.16</v>
      </c>
      <c r="E125" s="53" t="s">
        <v>9</v>
      </c>
    </row>
    <row r="126" spans="1:5">
      <c r="A126" s="50">
        <v>45519.664861111109</v>
      </c>
      <c r="B126" s="97">
        <v>299</v>
      </c>
      <c r="C126" s="88" t="s">
        <v>282</v>
      </c>
      <c r="D126" s="52">
        <v>3833.1800000000003</v>
      </c>
      <c r="E126" s="53" t="s">
        <v>17</v>
      </c>
    </row>
    <row r="127" spans="1:5">
      <c r="A127" s="50">
        <v>45519.664861111109</v>
      </c>
      <c r="B127" s="97">
        <v>150</v>
      </c>
      <c r="C127" s="88" t="s">
        <v>282</v>
      </c>
      <c r="D127" s="52">
        <v>1923</v>
      </c>
      <c r="E127" s="53" t="s">
        <v>17</v>
      </c>
    </row>
    <row r="128" spans="1:5">
      <c r="A128" s="50">
        <v>45519.66878472222</v>
      </c>
      <c r="B128" s="97">
        <v>149</v>
      </c>
      <c r="C128" s="88" t="s">
        <v>299</v>
      </c>
      <c r="D128" s="52">
        <v>1914.6499999999999</v>
      </c>
      <c r="E128" s="53" t="s">
        <v>9</v>
      </c>
    </row>
    <row r="129" spans="1:5">
      <c r="A129" s="50">
        <v>45519.66878472222</v>
      </c>
      <c r="B129" s="97">
        <v>390</v>
      </c>
      <c r="C129" s="88" t="s">
        <v>299</v>
      </c>
      <c r="D129" s="52">
        <v>5011.5</v>
      </c>
      <c r="E129" s="53" t="s">
        <v>9</v>
      </c>
    </row>
    <row r="130" spans="1:5">
      <c r="A130" s="50">
        <v>45519.668796296297</v>
      </c>
      <c r="B130" s="97">
        <v>454</v>
      </c>
      <c r="C130" s="88" t="s">
        <v>287</v>
      </c>
      <c r="D130" s="52">
        <v>5827.09</v>
      </c>
      <c r="E130" s="53" t="s">
        <v>9</v>
      </c>
    </row>
    <row r="131" spans="1:5">
      <c r="A131" s="50">
        <v>45519.675092592595</v>
      </c>
      <c r="B131" s="97">
        <v>442</v>
      </c>
      <c r="C131" s="88" t="s">
        <v>291</v>
      </c>
      <c r="D131" s="52">
        <v>5664.23</v>
      </c>
      <c r="E131" s="53" t="s">
        <v>17</v>
      </c>
    </row>
    <row r="132" spans="1:5">
      <c r="A132" s="50">
        <v>45519.687071759261</v>
      </c>
      <c r="B132" s="97">
        <v>41</v>
      </c>
      <c r="C132" s="88" t="s">
        <v>284</v>
      </c>
      <c r="D132" s="52">
        <v>527.46500000000003</v>
      </c>
      <c r="E132" s="53" t="s">
        <v>17</v>
      </c>
    </row>
    <row r="133" spans="1:5">
      <c r="A133" s="50">
        <v>45519.687071759261</v>
      </c>
      <c r="B133" s="97">
        <v>157</v>
      </c>
      <c r="C133" s="88" t="s">
        <v>284</v>
      </c>
      <c r="D133" s="52">
        <v>2019.8050000000001</v>
      </c>
      <c r="E133" s="53" t="s">
        <v>17</v>
      </c>
    </row>
    <row r="134" spans="1:5">
      <c r="A134" s="50">
        <v>45519.687071759261</v>
      </c>
      <c r="B134" s="97">
        <v>185</v>
      </c>
      <c r="C134" s="88" t="s">
        <v>285</v>
      </c>
      <c r="D134" s="52">
        <v>2379.1</v>
      </c>
      <c r="E134" s="53" t="s">
        <v>17</v>
      </c>
    </row>
    <row r="135" spans="1:5">
      <c r="A135" s="50">
        <v>45519.691296296296</v>
      </c>
      <c r="B135" s="97">
        <v>407</v>
      </c>
      <c r="C135" s="88" t="s">
        <v>283</v>
      </c>
      <c r="D135" s="52">
        <v>5238.0899999999992</v>
      </c>
      <c r="E135" s="53" t="s">
        <v>9</v>
      </c>
    </row>
    <row r="136" spans="1:5">
      <c r="A136" s="50">
        <v>45519.692939814813</v>
      </c>
      <c r="B136" s="97">
        <v>402</v>
      </c>
      <c r="C136" s="88" t="s">
        <v>285</v>
      </c>
      <c r="D136" s="52">
        <v>5169.7199999999993</v>
      </c>
      <c r="E136" s="53" t="s">
        <v>9</v>
      </c>
    </row>
    <row r="137" spans="1:5">
      <c r="A137" s="50">
        <v>45519.70003472222</v>
      </c>
      <c r="B137" s="97">
        <v>421</v>
      </c>
      <c r="C137" s="88" t="s">
        <v>283</v>
      </c>
      <c r="D137" s="52">
        <v>5418.2699999999995</v>
      </c>
      <c r="E137" s="53" t="s">
        <v>9</v>
      </c>
    </row>
    <row r="138" spans="1:5">
      <c r="A138" s="50">
        <v>45519.70003472222</v>
      </c>
      <c r="B138" s="97">
        <v>176</v>
      </c>
      <c r="C138" s="88" t="s">
        <v>329</v>
      </c>
      <c r="D138" s="52">
        <v>2266</v>
      </c>
      <c r="E138" s="53" t="s">
        <v>17</v>
      </c>
    </row>
    <row r="139" spans="1:5">
      <c r="A139" s="50">
        <v>45519.70003472222</v>
      </c>
      <c r="B139" s="97">
        <v>271</v>
      </c>
      <c r="C139" s="88" t="s">
        <v>329</v>
      </c>
      <c r="D139" s="52">
        <v>3489.125</v>
      </c>
      <c r="E139" s="53" t="s">
        <v>17</v>
      </c>
    </row>
    <row r="140" spans="1:5">
      <c r="A140" s="50">
        <v>45519.701655092591</v>
      </c>
      <c r="B140" s="97">
        <v>419</v>
      </c>
      <c r="C140" s="88" t="s">
        <v>298</v>
      </c>
      <c r="D140" s="52">
        <v>5386.2449999999999</v>
      </c>
      <c r="E140" s="53" t="s">
        <v>9</v>
      </c>
    </row>
    <row r="141" spans="1:5">
      <c r="A141" s="50">
        <v>45519.707430555558</v>
      </c>
      <c r="B141" s="97">
        <v>405</v>
      </c>
      <c r="C141" s="88" t="s">
        <v>289</v>
      </c>
      <c r="D141" s="52">
        <v>5194.125</v>
      </c>
      <c r="E141" s="53" t="s">
        <v>9</v>
      </c>
    </row>
    <row r="142" spans="1:5">
      <c r="A142" s="50">
        <v>45519.708148148151</v>
      </c>
      <c r="B142" s="97">
        <v>13</v>
      </c>
      <c r="C142" s="88" t="s">
        <v>288</v>
      </c>
      <c r="D142" s="52">
        <v>166.79</v>
      </c>
      <c r="E142" s="53" t="s">
        <v>9</v>
      </c>
    </row>
    <row r="143" spans="1:5">
      <c r="A143" s="50">
        <v>45519.708148148151</v>
      </c>
      <c r="B143" s="97">
        <v>228</v>
      </c>
      <c r="C143" s="88" t="s">
        <v>288</v>
      </c>
      <c r="D143" s="52">
        <v>2925.2400000000002</v>
      </c>
      <c r="E143" s="53" t="s">
        <v>9</v>
      </c>
    </row>
    <row r="144" spans="1:5">
      <c r="A144" s="50">
        <v>45519.708148148151</v>
      </c>
      <c r="B144" s="97">
        <v>45</v>
      </c>
      <c r="C144" s="88" t="s">
        <v>286</v>
      </c>
      <c r="D144" s="52">
        <v>577.79999999999995</v>
      </c>
      <c r="E144" s="53" t="s">
        <v>17</v>
      </c>
    </row>
    <row r="145" spans="1:5">
      <c r="A145" s="50">
        <v>45519.708148148151</v>
      </c>
      <c r="B145" s="97">
        <v>44</v>
      </c>
      <c r="C145" s="88" t="s">
        <v>286</v>
      </c>
      <c r="D145" s="52">
        <v>564.96</v>
      </c>
      <c r="E145" s="53" t="s">
        <v>17</v>
      </c>
    </row>
    <row r="146" spans="1:5">
      <c r="A146" s="50">
        <v>45519.708148148151</v>
      </c>
      <c r="B146" s="97">
        <v>206</v>
      </c>
      <c r="C146" s="88" t="s">
        <v>287</v>
      </c>
      <c r="D146" s="52">
        <v>2644.01</v>
      </c>
      <c r="E146" s="53" t="s">
        <v>17</v>
      </c>
    </row>
    <row r="147" spans="1:5">
      <c r="A147" s="50">
        <v>45519.708148148151</v>
      </c>
      <c r="B147" s="97">
        <v>221</v>
      </c>
      <c r="C147" s="88" t="s">
        <v>288</v>
      </c>
      <c r="D147" s="52">
        <v>2835.43</v>
      </c>
      <c r="E147" s="53" t="s">
        <v>17</v>
      </c>
    </row>
    <row r="148" spans="1:5">
      <c r="A148" s="50">
        <v>45519.70815972222</v>
      </c>
      <c r="B148" s="97">
        <v>161</v>
      </c>
      <c r="C148" s="88" t="s">
        <v>288</v>
      </c>
      <c r="D148" s="52">
        <v>2065.63</v>
      </c>
      <c r="E148" s="53" t="s">
        <v>9</v>
      </c>
    </row>
    <row r="149" spans="1:5">
      <c r="A149" s="50">
        <v>45519.712696759256</v>
      </c>
      <c r="B149" s="97">
        <v>406</v>
      </c>
      <c r="C149" s="88" t="s">
        <v>287</v>
      </c>
      <c r="D149" s="52">
        <v>5211.01</v>
      </c>
      <c r="E149" s="53" t="s">
        <v>9</v>
      </c>
    </row>
    <row r="150" spans="1:5">
      <c r="A150" s="50">
        <v>45519.712696759256</v>
      </c>
      <c r="B150" s="97">
        <v>412</v>
      </c>
      <c r="C150" s="88" t="s">
        <v>287</v>
      </c>
      <c r="D150" s="52">
        <v>5288.02</v>
      </c>
      <c r="E150" s="53" t="s">
        <v>9</v>
      </c>
    </row>
    <row r="151" spans="1:5">
      <c r="A151" s="50">
        <v>45519.717511574076</v>
      </c>
      <c r="B151" s="97">
        <v>484</v>
      </c>
      <c r="C151" s="88" t="s">
        <v>286</v>
      </c>
      <c r="D151" s="52">
        <v>6214.5599999999995</v>
      </c>
      <c r="E151" s="53" t="s">
        <v>9</v>
      </c>
    </row>
    <row r="152" spans="1:5">
      <c r="A152" s="50">
        <v>45519.720138888886</v>
      </c>
      <c r="B152" s="97">
        <v>43</v>
      </c>
      <c r="C152" s="88" t="s">
        <v>294</v>
      </c>
      <c r="D152" s="52">
        <v>550.83000000000004</v>
      </c>
      <c r="E152" s="53" t="s">
        <v>17</v>
      </c>
    </row>
    <row r="153" spans="1:5">
      <c r="A153" s="50">
        <v>45519.720138888886</v>
      </c>
      <c r="B153" s="97">
        <v>216</v>
      </c>
      <c r="C153" s="88" t="s">
        <v>294</v>
      </c>
      <c r="D153" s="52">
        <v>2766.96</v>
      </c>
      <c r="E153" s="53" t="s">
        <v>17</v>
      </c>
    </row>
    <row r="154" spans="1:5">
      <c r="A154" s="50">
        <v>45519.720138888886</v>
      </c>
      <c r="B154" s="97">
        <v>235</v>
      </c>
      <c r="C154" s="88" t="s">
        <v>294</v>
      </c>
      <c r="D154" s="52">
        <v>3010.35</v>
      </c>
      <c r="E154" s="53" t="s">
        <v>17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3BBA-C73C-46FA-BF2E-FD07FC3CA486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45518.380104166667</v>
      </c>
      <c r="B5" s="97">
        <v>532</v>
      </c>
      <c r="C5" s="88" t="s">
        <v>274</v>
      </c>
      <c r="D5" s="52">
        <v>6767.04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45518.380104166667</v>
      </c>
      <c r="B6" s="97">
        <v>489</v>
      </c>
      <c r="C6" s="88" t="s">
        <v>274</v>
      </c>
      <c r="D6" s="52">
        <v>6220.08</v>
      </c>
      <c r="E6" s="53" t="s">
        <v>17</v>
      </c>
      <c r="F6" s="42"/>
      <c r="G6" s="57" t="s">
        <v>9</v>
      </c>
      <c r="H6" s="58">
        <f>SUMIF(E:E,$G$6,B:B)</f>
        <v>75764</v>
      </c>
      <c r="I6" s="59">
        <f>SUMIF(E:E,$G$6,D:D)</f>
        <v>970547.09000000008</v>
      </c>
    </row>
    <row r="7" spans="1:9">
      <c r="A7" s="50">
        <v>45518.38013888889</v>
      </c>
      <c r="B7" s="97">
        <v>416</v>
      </c>
      <c r="C7" s="88" t="s">
        <v>275</v>
      </c>
      <c r="D7" s="52">
        <v>5287.3600000000006</v>
      </c>
      <c r="E7" s="53" t="s">
        <v>9</v>
      </c>
      <c r="F7" s="42"/>
      <c r="G7" s="57" t="s">
        <v>17</v>
      </c>
      <c r="H7" s="58">
        <f>SUMIF(E:E,$G$7,B:B)</f>
        <v>19933</v>
      </c>
      <c r="I7" s="59">
        <f>SUMIF(E:E,$G$7,D:D)</f>
        <v>255098.755</v>
      </c>
    </row>
    <row r="8" spans="1:9">
      <c r="A8" s="50">
        <v>45518.382337962961</v>
      </c>
      <c r="B8" s="97">
        <v>431</v>
      </c>
      <c r="C8" s="88" t="s">
        <v>255</v>
      </c>
      <c r="D8" s="52">
        <v>5456.46</v>
      </c>
      <c r="E8" s="53" t="s">
        <v>20</v>
      </c>
      <c r="F8" s="42"/>
      <c r="G8" s="57" t="s">
        <v>20</v>
      </c>
      <c r="H8" s="58">
        <f>SUMIF(E:E,$G$8,B:B)</f>
        <v>3349</v>
      </c>
      <c r="I8" s="59">
        <f>SUMIF(E:E,$G$8,D:D)</f>
        <v>42832.314999999995</v>
      </c>
    </row>
    <row r="9" spans="1:9">
      <c r="A9" s="50">
        <v>45518.382337962961</v>
      </c>
      <c r="B9" s="97">
        <v>501</v>
      </c>
      <c r="C9" s="88" t="s">
        <v>255</v>
      </c>
      <c r="D9" s="52">
        <v>6342.66</v>
      </c>
      <c r="E9" s="53" t="s">
        <v>17</v>
      </c>
      <c r="F9" s="42"/>
      <c r="G9" s="60" t="s">
        <v>8</v>
      </c>
      <c r="H9" s="61">
        <f>ROUND((I9/SUM(H6:H7)),4)</f>
        <v>12.807600000000001</v>
      </c>
      <c r="I9" s="62">
        <f>SUM(I6:I7)</f>
        <v>1225645.8450000002</v>
      </c>
    </row>
    <row r="10" spans="1:9">
      <c r="A10" s="50">
        <v>45518.384988425925</v>
      </c>
      <c r="B10" s="97">
        <v>411</v>
      </c>
      <c r="C10" s="88" t="s">
        <v>256</v>
      </c>
      <c r="D10" s="52">
        <v>5195.04</v>
      </c>
      <c r="E10" s="53" t="s">
        <v>17</v>
      </c>
      <c r="F10" s="42"/>
      <c r="I10" s="36"/>
    </row>
    <row r="11" spans="1:9">
      <c r="A11" s="50">
        <v>45518.385081018518</v>
      </c>
      <c r="B11" s="97">
        <v>113</v>
      </c>
      <c r="C11" s="88" t="s">
        <v>256</v>
      </c>
      <c r="D11" s="52">
        <v>1428.3200000000002</v>
      </c>
      <c r="E11" s="53" t="s">
        <v>17</v>
      </c>
      <c r="F11" s="2"/>
      <c r="I11" s="44"/>
    </row>
    <row r="12" spans="1:9">
      <c r="A12" s="50">
        <v>45518.385462962964</v>
      </c>
      <c r="B12" s="97">
        <v>512</v>
      </c>
      <c r="C12" s="88" t="s">
        <v>272</v>
      </c>
      <c r="D12" s="52">
        <v>6476.8</v>
      </c>
      <c r="E12" s="53" t="s">
        <v>9</v>
      </c>
      <c r="F12" s="2"/>
      <c r="I12" s="44"/>
    </row>
    <row r="13" spans="1:9">
      <c r="A13" s="50">
        <v>45518.387048611112</v>
      </c>
      <c r="B13" s="97">
        <v>538</v>
      </c>
      <c r="C13" s="88" t="s">
        <v>276</v>
      </c>
      <c r="D13" s="52">
        <v>6832.5999999999995</v>
      </c>
      <c r="E13" s="53" t="s">
        <v>9</v>
      </c>
      <c r="F13" s="2"/>
      <c r="I13" s="36"/>
    </row>
    <row r="14" spans="1:9">
      <c r="A14" s="50">
        <v>45518.387048611112</v>
      </c>
      <c r="B14" s="97">
        <v>526</v>
      </c>
      <c r="C14" s="88" t="s">
        <v>276</v>
      </c>
      <c r="D14" s="52">
        <v>6680.2</v>
      </c>
      <c r="E14" s="53" t="s">
        <v>9</v>
      </c>
      <c r="F14" s="2"/>
      <c r="I14" s="45"/>
    </row>
    <row r="15" spans="1:9" ht="14.25" customHeight="1">
      <c r="A15" s="50">
        <v>45518.387048611112</v>
      </c>
      <c r="B15" s="97">
        <v>1</v>
      </c>
      <c r="C15" s="88" t="s">
        <v>276</v>
      </c>
      <c r="D15" s="52">
        <v>12.7</v>
      </c>
      <c r="E15" s="53" t="s">
        <v>9</v>
      </c>
      <c r="F15" s="2"/>
      <c r="I15" s="45"/>
    </row>
    <row r="16" spans="1:9">
      <c r="A16" s="50">
        <v>45518.387060185189</v>
      </c>
      <c r="B16" s="97">
        <v>565</v>
      </c>
      <c r="C16" s="88" t="s">
        <v>257</v>
      </c>
      <c r="D16" s="52">
        <v>7158.55</v>
      </c>
      <c r="E16" s="53" t="s">
        <v>9</v>
      </c>
      <c r="F16" s="2"/>
      <c r="I16" s="36"/>
    </row>
    <row r="17" spans="1:9">
      <c r="A17" s="50">
        <v>45518.387060185189</v>
      </c>
      <c r="B17" s="97">
        <v>549</v>
      </c>
      <c r="C17" s="88" t="s">
        <v>273</v>
      </c>
      <c r="D17" s="52">
        <v>6958.5750000000007</v>
      </c>
      <c r="E17" s="53" t="s">
        <v>9</v>
      </c>
      <c r="F17" s="42"/>
      <c r="G17" s="36"/>
      <c r="H17" s="36"/>
      <c r="I17" s="36"/>
    </row>
    <row r="18" spans="1:9">
      <c r="A18" s="50">
        <v>45518.387060185189</v>
      </c>
      <c r="B18" s="97">
        <v>573</v>
      </c>
      <c r="C18" s="88" t="s">
        <v>259</v>
      </c>
      <c r="D18" s="52">
        <v>7265.6399999999994</v>
      </c>
      <c r="E18" s="53" t="s">
        <v>9</v>
      </c>
      <c r="F18" s="42"/>
      <c r="G18" s="36"/>
      <c r="H18" s="36"/>
      <c r="I18" s="36"/>
    </row>
    <row r="19" spans="1:9">
      <c r="A19" s="50">
        <v>45518.396469907406</v>
      </c>
      <c r="B19" s="97">
        <v>519</v>
      </c>
      <c r="C19" s="88" t="s">
        <v>257</v>
      </c>
      <c r="D19" s="52">
        <v>6575.73</v>
      </c>
      <c r="E19" s="53" t="s">
        <v>9</v>
      </c>
      <c r="F19" s="42"/>
      <c r="G19" s="36"/>
      <c r="H19" s="36"/>
      <c r="I19" s="36"/>
    </row>
    <row r="20" spans="1:9">
      <c r="A20" s="50">
        <v>45518.399594907409</v>
      </c>
      <c r="B20" s="97">
        <v>532</v>
      </c>
      <c r="C20" s="88" t="s">
        <v>256</v>
      </c>
      <c r="D20" s="52">
        <v>6724.4800000000005</v>
      </c>
      <c r="E20" s="53" t="s">
        <v>9</v>
      </c>
      <c r="F20" s="42"/>
      <c r="G20" s="36"/>
      <c r="H20" s="36"/>
      <c r="I20" s="36"/>
    </row>
    <row r="21" spans="1:9">
      <c r="A21" s="50">
        <v>45518.40357638889</v>
      </c>
      <c r="B21" s="97">
        <v>160</v>
      </c>
      <c r="C21" s="88" t="s">
        <v>272</v>
      </c>
      <c r="D21" s="52">
        <v>2024</v>
      </c>
      <c r="E21" s="53" t="s">
        <v>17</v>
      </c>
      <c r="F21" s="42"/>
      <c r="G21" s="36"/>
      <c r="H21" s="36"/>
      <c r="I21" s="36"/>
    </row>
    <row r="22" spans="1:9">
      <c r="A22" s="50">
        <v>45518.407071759262</v>
      </c>
      <c r="B22" s="97">
        <v>58</v>
      </c>
      <c r="C22" s="88" t="s">
        <v>260</v>
      </c>
      <c r="D22" s="52">
        <v>733.41</v>
      </c>
      <c r="E22" s="53" t="s">
        <v>9</v>
      </c>
      <c r="F22" s="42"/>
      <c r="G22" s="36"/>
      <c r="H22" s="36"/>
      <c r="I22" s="36"/>
    </row>
    <row r="23" spans="1:9">
      <c r="A23" s="50">
        <v>45518.407071759262</v>
      </c>
      <c r="B23" s="97">
        <v>446</v>
      </c>
      <c r="C23" s="88" t="s">
        <v>260</v>
      </c>
      <c r="D23" s="52">
        <v>5639.67</v>
      </c>
      <c r="E23" s="53" t="s">
        <v>9</v>
      </c>
      <c r="F23" s="42"/>
      <c r="G23" s="36"/>
      <c r="H23" s="36"/>
      <c r="I23" s="36"/>
    </row>
    <row r="24" spans="1:9">
      <c r="A24" s="50">
        <v>45518.419444444444</v>
      </c>
      <c r="B24" s="97">
        <v>11</v>
      </c>
      <c r="C24" s="88" t="s">
        <v>271</v>
      </c>
      <c r="D24" s="52">
        <v>138.93</v>
      </c>
      <c r="E24" s="53" t="s">
        <v>17</v>
      </c>
      <c r="F24" s="42"/>
      <c r="G24" s="36"/>
      <c r="H24" s="36"/>
      <c r="I24" s="36"/>
    </row>
    <row r="25" spans="1:9">
      <c r="A25" s="50">
        <v>45518.424131944441</v>
      </c>
      <c r="B25" s="97">
        <v>66</v>
      </c>
      <c r="C25" s="88" t="s">
        <v>257</v>
      </c>
      <c r="D25" s="52">
        <v>836.22</v>
      </c>
      <c r="E25" s="53" t="s">
        <v>9</v>
      </c>
      <c r="F25" s="42"/>
      <c r="G25" s="36"/>
      <c r="H25" s="36"/>
      <c r="I25" s="36"/>
    </row>
    <row r="26" spans="1:9">
      <c r="A26" s="50">
        <v>45518.424131944441</v>
      </c>
      <c r="B26" s="97">
        <v>352</v>
      </c>
      <c r="C26" s="88" t="s">
        <v>257</v>
      </c>
      <c r="D26" s="52">
        <v>4459.84</v>
      </c>
      <c r="E26" s="53" t="s">
        <v>9</v>
      </c>
      <c r="F26" s="42"/>
      <c r="G26" s="36"/>
      <c r="H26" s="36"/>
      <c r="I26" s="36"/>
    </row>
    <row r="27" spans="1:9">
      <c r="A27" s="50">
        <v>45518.424131944441</v>
      </c>
      <c r="B27" s="97">
        <v>486</v>
      </c>
      <c r="C27" s="88" t="s">
        <v>259</v>
      </c>
      <c r="D27" s="52">
        <v>6162.48</v>
      </c>
      <c r="E27" s="53" t="s">
        <v>9</v>
      </c>
      <c r="F27" s="42"/>
      <c r="G27" s="36"/>
      <c r="H27" s="36"/>
      <c r="I27" s="36"/>
    </row>
    <row r="28" spans="1:9">
      <c r="A28" s="50">
        <v>45518.424131944441</v>
      </c>
      <c r="B28" s="97">
        <v>160</v>
      </c>
      <c r="C28" s="88" t="s">
        <v>259</v>
      </c>
      <c r="D28" s="52">
        <v>2028.8</v>
      </c>
      <c r="E28" s="53" t="s">
        <v>17</v>
      </c>
      <c r="F28" s="42"/>
      <c r="G28" s="36"/>
      <c r="H28" s="36"/>
      <c r="I28" s="36"/>
    </row>
    <row r="29" spans="1:9">
      <c r="A29" s="50">
        <v>45518.424386574072</v>
      </c>
      <c r="B29" s="97">
        <v>158</v>
      </c>
      <c r="C29" s="88" t="s">
        <v>254</v>
      </c>
      <c r="D29" s="52">
        <v>2001.07</v>
      </c>
      <c r="E29" s="53" t="s">
        <v>17</v>
      </c>
      <c r="F29" s="42"/>
      <c r="G29" s="36"/>
      <c r="H29" s="36"/>
      <c r="I29" s="36"/>
    </row>
    <row r="30" spans="1:9">
      <c r="A30" s="50">
        <v>45518.424386574072</v>
      </c>
      <c r="B30" s="97">
        <v>106</v>
      </c>
      <c r="C30" s="88" t="s">
        <v>254</v>
      </c>
      <c r="D30" s="52">
        <v>1342.49</v>
      </c>
      <c r="E30" s="53" t="s">
        <v>17</v>
      </c>
      <c r="F30" s="42"/>
      <c r="G30" s="36"/>
      <c r="H30" s="36"/>
      <c r="I30" s="36"/>
    </row>
    <row r="31" spans="1:9">
      <c r="A31" s="50">
        <v>45518.424386574072</v>
      </c>
      <c r="B31" s="97">
        <v>98</v>
      </c>
      <c r="C31" s="88" t="s">
        <v>254</v>
      </c>
      <c r="D31" s="52">
        <v>1241.1699999999998</v>
      </c>
      <c r="E31" s="53" t="s">
        <v>17</v>
      </c>
    </row>
    <row r="32" spans="1:9">
      <c r="A32" s="50">
        <v>45518.429108796299</v>
      </c>
      <c r="B32" s="97">
        <v>405</v>
      </c>
      <c r="C32" s="88" t="s">
        <v>273</v>
      </c>
      <c r="D32" s="52">
        <v>5133.375</v>
      </c>
      <c r="E32" s="53" t="s">
        <v>9</v>
      </c>
    </row>
    <row r="33" spans="1:5">
      <c r="A33" s="50">
        <v>45518.436493055553</v>
      </c>
      <c r="B33" s="97">
        <v>159</v>
      </c>
      <c r="C33" s="88" t="s">
        <v>277</v>
      </c>
      <c r="D33" s="52">
        <v>2021.6849999999999</v>
      </c>
      <c r="E33" s="53" t="s">
        <v>17</v>
      </c>
    </row>
    <row r="34" spans="1:5">
      <c r="A34" s="50">
        <v>45518.439618055556</v>
      </c>
      <c r="B34" s="97">
        <v>442</v>
      </c>
      <c r="C34" s="88" t="s">
        <v>278</v>
      </c>
      <c r="D34" s="52">
        <v>5644.34</v>
      </c>
      <c r="E34" s="53" t="s">
        <v>9</v>
      </c>
    </row>
    <row r="35" spans="1:5">
      <c r="A35" s="50">
        <v>45518.439687500002</v>
      </c>
      <c r="B35" s="97">
        <v>319</v>
      </c>
      <c r="C35" s="88" t="s">
        <v>279</v>
      </c>
      <c r="D35" s="52">
        <v>4070.44</v>
      </c>
      <c r="E35" s="53" t="s">
        <v>17</v>
      </c>
    </row>
    <row r="36" spans="1:5">
      <c r="A36" s="50">
        <v>45518.439687500002</v>
      </c>
      <c r="B36" s="97">
        <v>206</v>
      </c>
      <c r="C36" s="88" t="s">
        <v>279</v>
      </c>
      <c r="D36" s="52">
        <v>2628.56</v>
      </c>
      <c r="E36" s="53" t="s">
        <v>17</v>
      </c>
    </row>
    <row r="37" spans="1:5">
      <c r="A37" s="50">
        <v>45518.441805555558</v>
      </c>
      <c r="B37" s="97">
        <v>240</v>
      </c>
      <c r="C37" s="88" t="s">
        <v>278</v>
      </c>
      <c r="D37" s="52">
        <v>3064.7999999999997</v>
      </c>
      <c r="E37" s="53" t="s">
        <v>9</v>
      </c>
    </row>
    <row r="38" spans="1:5">
      <c r="A38" s="50">
        <v>45518.444398148145</v>
      </c>
      <c r="B38" s="97">
        <v>944</v>
      </c>
      <c r="C38" s="88" t="s">
        <v>280</v>
      </c>
      <c r="D38" s="52">
        <v>12064.32</v>
      </c>
      <c r="E38" s="53" t="s">
        <v>9</v>
      </c>
    </row>
    <row r="39" spans="1:5">
      <c r="A39" s="50">
        <v>45518.444398148145</v>
      </c>
      <c r="B39" s="97">
        <v>600</v>
      </c>
      <c r="C39" s="88" t="s">
        <v>280</v>
      </c>
      <c r="D39" s="52">
        <v>7668</v>
      </c>
      <c r="E39" s="53" t="s">
        <v>9</v>
      </c>
    </row>
    <row r="40" spans="1:5">
      <c r="A40" s="50">
        <v>45518.444398148145</v>
      </c>
      <c r="B40" s="97">
        <v>9</v>
      </c>
      <c r="C40" s="88" t="s">
        <v>280</v>
      </c>
      <c r="D40" s="52">
        <v>115.02</v>
      </c>
      <c r="E40" s="53" t="s">
        <v>9</v>
      </c>
    </row>
    <row r="41" spans="1:5">
      <c r="A41" s="50">
        <v>45518.445370370369</v>
      </c>
      <c r="B41" s="97">
        <v>1</v>
      </c>
      <c r="C41" s="88" t="s">
        <v>281</v>
      </c>
      <c r="D41" s="52">
        <v>12.79</v>
      </c>
      <c r="E41" s="53" t="s">
        <v>9</v>
      </c>
    </row>
    <row r="42" spans="1:5">
      <c r="A42" s="50">
        <v>45518.445370370369</v>
      </c>
      <c r="B42" s="97">
        <v>6</v>
      </c>
      <c r="C42" s="88" t="s">
        <v>281</v>
      </c>
      <c r="D42" s="52">
        <v>76.739999999999995</v>
      </c>
      <c r="E42" s="53" t="s">
        <v>9</v>
      </c>
    </row>
    <row r="43" spans="1:5">
      <c r="A43" s="50">
        <v>45518.445370370369</v>
      </c>
      <c r="B43" s="97">
        <v>1</v>
      </c>
      <c r="C43" s="88" t="s">
        <v>281</v>
      </c>
      <c r="D43" s="52">
        <v>12.79</v>
      </c>
      <c r="E43" s="53" t="s">
        <v>9</v>
      </c>
    </row>
    <row r="44" spans="1:5">
      <c r="A44" s="50">
        <v>45518.445370370369</v>
      </c>
      <c r="B44" s="97">
        <v>115</v>
      </c>
      <c r="C44" s="88" t="s">
        <v>281</v>
      </c>
      <c r="D44" s="52">
        <v>1470.85</v>
      </c>
      <c r="E44" s="53" t="s">
        <v>9</v>
      </c>
    </row>
    <row r="45" spans="1:5">
      <c r="A45" s="50">
        <v>45518.445370370369</v>
      </c>
      <c r="B45" s="97">
        <v>132</v>
      </c>
      <c r="C45" s="88" t="s">
        <v>281</v>
      </c>
      <c r="D45" s="52">
        <v>1688.28</v>
      </c>
      <c r="E45" s="53" t="s">
        <v>9</v>
      </c>
    </row>
    <row r="46" spans="1:5">
      <c r="A46" s="50">
        <v>45518.445439814815</v>
      </c>
      <c r="B46" s="97">
        <v>563</v>
      </c>
      <c r="C46" s="88" t="s">
        <v>281</v>
      </c>
      <c r="D46" s="52">
        <v>7200.7699999999995</v>
      </c>
      <c r="E46" s="53" t="s">
        <v>9</v>
      </c>
    </row>
    <row r="47" spans="1:5">
      <c r="A47" s="50">
        <v>45518.44636574074</v>
      </c>
      <c r="B47" s="97">
        <v>412</v>
      </c>
      <c r="C47" s="88" t="s">
        <v>280</v>
      </c>
      <c r="D47" s="52">
        <v>5265.36</v>
      </c>
      <c r="E47" s="53" t="s">
        <v>9</v>
      </c>
    </row>
    <row r="48" spans="1:5">
      <c r="A48" s="50">
        <v>45518.454409722224</v>
      </c>
      <c r="B48" s="97">
        <v>423</v>
      </c>
      <c r="C48" s="88" t="s">
        <v>282</v>
      </c>
      <c r="D48" s="52">
        <v>5422.86</v>
      </c>
      <c r="E48" s="53" t="s">
        <v>9</v>
      </c>
    </row>
    <row r="49" spans="1:5">
      <c r="A49" s="50">
        <v>45518.460104166668</v>
      </c>
      <c r="B49" s="97">
        <v>449</v>
      </c>
      <c r="C49" s="88" t="s">
        <v>283</v>
      </c>
      <c r="D49" s="52">
        <v>5778.6299999999992</v>
      </c>
      <c r="E49" s="53" t="s">
        <v>9</v>
      </c>
    </row>
    <row r="50" spans="1:5">
      <c r="A50" s="50">
        <v>45518.460115740738</v>
      </c>
      <c r="B50" s="97">
        <v>440</v>
      </c>
      <c r="C50" s="88" t="s">
        <v>284</v>
      </c>
      <c r="D50" s="52">
        <v>5660.6</v>
      </c>
      <c r="E50" s="53" t="s">
        <v>17</v>
      </c>
    </row>
    <row r="51" spans="1:5">
      <c r="A51" s="50">
        <v>45518.460335648146</v>
      </c>
      <c r="B51" s="97">
        <v>364</v>
      </c>
      <c r="C51" s="88" t="s">
        <v>285</v>
      </c>
      <c r="D51" s="52">
        <v>4681.04</v>
      </c>
      <c r="E51" s="53" t="s">
        <v>9</v>
      </c>
    </row>
    <row r="52" spans="1:5">
      <c r="A52" s="50">
        <v>45518.460335648146</v>
      </c>
      <c r="B52" s="97">
        <v>80</v>
      </c>
      <c r="C52" s="88" t="s">
        <v>285</v>
      </c>
      <c r="D52" s="52">
        <v>1028.8</v>
      </c>
      <c r="E52" s="53" t="s">
        <v>9</v>
      </c>
    </row>
    <row r="53" spans="1:5">
      <c r="A53" s="50">
        <v>45518.464606481481</v>
      </c>
      <c r="B53" s="97">
        <v>423</v>
      </c>
      <c r="C53" s="88" t="s">
        <v>282</v>
      </c>
      <c r="D53" s="52">
        <v>5422.86</v>
      </c>
      <c r="E53" s="53" t="s">
        <v>9</v>
      </c>
    </row>
    <row r="54" spans="1:5">
      <c r="A54" s="50">
        <v>45518.468055555553</v>
      </c>
      <c r="B54" s="97">
        <v>432</v>
      </c>
      <c r="C54" s="88" t="s">
        <v>286</v>
      </c>
      <c r="D54" s="52">
        <v>5546.88</v>
      </c>
      <c r="E54" s="53" t="s">
        <v>9</v>
      </c>
    </row>
    <row r="55" spans="1:5">
      <c r="A55" s="50">
        <v>45518.468506944446</v>
      </c>
      <c r="B55" s="97">
        <v>416</v>
      </c>
      <c r="C55" s="88" t="s">
        <v>287</v>
      </c>
      <c r="D55" s="52">
        <v>5339.3600000000006</v>
      </c>
      <c r="E55" s="53" t="s">
        <v>20</v>
      </c>
    </row>
    <row r="56" spans="1:5">
      <c r="A56" s="50">
        <v>45518.470034722224</v>
      </c>
      <c r="B56" s="97">
        <v>174</v>
      </c>
      <c r="C56" s="88" t="s">
        <v>286</v>
      </c>
      <c r="D56" s="52">
        <v>2234.16</v>
      </c>
      <c r="E56" s="53" t="s">
        <v>17</v>
      </c>
    </row>
    <row r="57" spans="1:5">
      <c r="A57" s="50">
        <v>45518.470034722224</v>
      </c>
      <c r="B57" s="97">
        <v>174</v>
      </c>
      <c r="C57" s="88" t="s">
        <v>286</v>
      </c>
      <c r="D57" s="52">
        <v>2234.16</v>
      </c>
      <c r="E57" s="53" t="s">
        <v>17</v>
      </c>
    </row>
    <row r="58" spans="1:5">
      <c r="A58" s="50">
        <v>45518.471631944441</v>
      </c>
      <c r="B58" s="97">
        <v>439</v>
      </c>
      <c r="C58" s="88" t="s">
        <v>287</v>
      </c>
      <c r="D58" s="52">
        <v>5634.5650000000005</v>
      </c>
      <c r="E58" s="53" t="s">
        <v>9</v>
      </c>
    </row>
    <row r="59" spans="1:5">
      <c r="A59" s="50">
        <v>45518.471631944441</v>
      </c>
      <c r="B59" s="97">
        <v>17</v>
      </c>
      <c r="C59" s="88" t="s">
        <v>287</v>
      </c>
      <c r="D59" s="52">
        <v>218.19500000000002</v>
      </c>
      <c r="E59" s="53" t="s">
        <v>20</v>
      </c>
    </row>
    <row r="60" spans="1:5">
      <c r="A60" s="50">
        <v>45518.475682870368</v>
      </c>
      <c r="B60" s="97">
        <v>124</v>
      </c>
      <c r="C60" s="88" t="s">
        <v>285</v>
      </c>
      <c r="D60" s="52">
        <v>1594.6399999999999</v>
      </c>
      <c r="E60" s="53" t="s">
        <v>9</v>
      </c>
    </row>
    <row r="61" spans="1:5">
      <c r="A61" s="50">
        <v>45518.475682870368</v>
      </c>
      <c r="B61" s="97">
        <v>426</v>
      </c>
      <c r="C61" s="88" t="s">
        <v>285</v>
      </c>
      <c r="D61" s="52">
        <v>5478.36</v>
      </c>
      <c r="E61" s="53" t="s">
        <v>9</v>
      </c>
    </row>
    <row r="62" spans="1:5">
      <c r="A62" s="50">
        <v>45518.475682870368</v>
      </c>
      <c r="B62" s="97">
        <v>416</v>
      </c>
      <c r="C62" s="88" t="s">
        <v>284</v>
      </c>
      <c r="D62" s="52">
        <v>5351.84</v>
      </c>
      <c r="E62" s="53" t="s">
        <v>9</v>
      </c>
    </row>
    <row r="63" spans="1:5">
      <c r="A63" s="50">
        <v>45518.475694444445</v>
      </c>
      <c r="B63" s="97">
        <v>906</v>
      </c>
      <c r="C63" s="88" t="s">
        <v>285</v>
      </c>
      <c r="D63" s="52">
        <v>11651.16</v>
      </c>
      <c r="E63" s="53" t="s">
        <v>9</v>
      </c>
    </row>
    <row r="64" spans="1:5">
      <c r="A64" s="50">
        <v>45518.475694444445</v>
      </c>
      <c r="B64" s="97">
        <v>282</v>
      </c>
      <c r="C64" s="88" t="s">
        <v>285</v>
      </c>
      <c r="D64" s="52">
        <v>3626.52</v>
      </c>
      <c r="E64" s="53" t="s">
        <v>9</v>
      </c>
    </row>
    <row r="65" spans="1:5">
      <c r="A65" s="50">
        <v>45518.479189814818</v>
      </c>
      <c r="B65" s="97">
        <v>76</v>
      </c>
      <c r="C65" s="88" t="s">
        <v>284</v>
      </c>
      <c r="D65" s="52">
        <v>977.74</v>
      </c>
      <c r="E65" s="53" t="s">
        <v>17</v>
      </c>
    </row>
    <row r="66" spans="1:5">
      <c r="A66" s="50">
        <v>45518.479814814818</v>
      </c>
      <c r="B66" s="97">
        <v>536</v>
      </c>
      <c r="C66" s="88" t="s">
        <v>284</v>
      </c>
      <c r="D66" s="52">
        <v>6895.64</v>
      </c>
      <c r="E66" s="53" t="s">
        <v>9</v>
      </c>
    </row>
    <row r="67" spans="1:5">
      <c r="A67" s="50">
        <v>45518.479814814818</v>
      </c>
      <c r="B67" s="97">
        <v>90</v>
      </c>
      <c r="C67" s="88" t="s">
        <v>284</v>
      </c>
      <c r="D67" s="52">
        <v>1157.8499999999999</v>
      </c>
      <c r="E67" s="53" t="s">
        <v>17</v>
      </c>
    </row>
    <row r="68" spans="1:5">
      <c r="A68" s="50">
        <v>45518.479814814818</v>
      </c>
      <c r="B68" s="97">
        <v>267</v>
      </c>
      <c r="C68" s="88" t="s">
        <v>284</v>
      </c>
      <c r="D68" s="52">
        <v>3434.9549999999999</v>
      </c>
      <c r="E68" s="53" t="s">
        <v>17</v>
      </c>
    </row>
    <row r="69" spans="1:5">
      <c r="A69" s="50">
        <v>45518.485011574077</v>
      </c>
      <c r="B69" s="97">
        <v>621</v>
      </c>
      <c r="C69" s="88" t="s">
        <v>288</v>
      </c>
      <c r="D69" s="52">
        <v>7967.43</v>
      </c>
      <c r="E69" s="53" t="s">
        <v>9</v>
      </c>
    </row>
    <row r="70" spans="1:5">
      <c r="A70" s="50">
        <v>45518.491574074076</v>
      </c>
      <c r="B70" s="97">
        <v>499</v>
      </c>
      <c r="C70" s="88" t="s">
        <v>289</v>
      </c>
      <c r="D70" s="52">
        <v>6399.6749999999993</v>
      </c>
      <c r="E70" s="53" t="s">
        <v>17</v>
      </c>
    </row>
    <row r="71" spans="1:5">
      <c r="A71" s="50">
        <v>45518.50744212963</v>
      </c>
      <c r="B71" s="97">
        <v>419</v>
      </c>
      <c r="C71" s="88" t="s">
        <v>288</v>
      </c>
      <c r="D71" s="52">
        <v>5375.77</v>
      </c>
      <c r="E71" s="53" t="s">
        <v>9</v>
      </c>
    </row>
    <row r="72" spans="1:5">
      <c r="A72" s="50">
        <v>45518.50744212963</v>
      </c>
      <c r="B72" s="97">
        <v>91</v>
      </c>
      <c r="C72" s="88" t="s">
        <v>287</v>
      </c>
      <c r="D72" s="52">
        <v>1167.9850000000001</v>
      </c>
      <c r="E72" s="53" t="s">
        <v>9</v>
      </c>
    </row>
    <row r="73" spans="1:5">
      <c r="A73" s="50">
        <v>45518.50744212963</v>
      </c>
      <c r="B73" s="97">
        <v>324</v>
      </c>
      <c r="C73" s="88" t="s">
        <v>287</v>
      </c>
      <c r="D73" s="52">
        <v>4158.54</v>
      </c>
      <c r="E73" s="53" t="s">
        <v>9</v>
      </c>
    </row>
    <row r="74" spans="1:5">
      <c r="A74" s="50">
        <v>45518.522430555553</v>
      </c>
      <c r="B74" s="97">
        <v>239</v>
      </c>
      <c r="C74" s="88" t="s">
        <v>288</v>
      </c>
      <c r="D74" s="52">
        <v>3066.37</v>
      </c>
      <c r="E74" s="53" t="s">
        <v>17</v>
      </c>
    </row>
    <row r="75" spans="1:5">
      <c r="A75" s="50">
        <v>45518.532604166663</v>
      </c>
      <c r="B75" s="97">
        <v>248</v>
      </c>
      <c r="C75" s="88" t="s">
        <v>282</v>
      </c>
      <c r="D75" s="52">
        <v>3179.36</v>
      </c>
      <c r="E75" s="53" t="s">
        <v>9</v>
      </c>
    </row>
    <row r="76" spans="1:5">
      <c r="A76" s="50">
        <v>45518.532604166663</v>
      </c>
      <c r="B76" s="97">
        <v>73</v>
      </c>
      <c r="C76" s="88" t="s">
        <v>282</v>
      </c>
      <c r="D76" s="52">
        <v>935.86</v>
      </c>
      <c r="E76" s="53" t="s">
        <v>9</v>
      </c>
    </row>
    <row r="77" spans="1:5">
      <c r="A77" s="50">
        <v>45518.532604166663</v>
      </c>
      <c r="B77" s="97">
        <v>101</v>
      </c>
      <c r="C77" s="88" t="s">
        <v>282</v>
      </c>
      <c r="D77" s="52">
        <v>1294.82</v>
      </c>
      <c r="E77" s="53" t="s">
        <v>9</v>
      </c>
    </row>
    <row r="78" spans="1:5">
      <c r="A78" s="50">
        <v>45518.532604166663</v>
      </c>
      <c r="B78" s="97">
        <v>56</v>
      </c>
      <c r="C78" s="88" t="s">
        <v>282</v>
      </c>
      <c r="D78" s="52">
        <v>717.92000000000007</v>
      </c>
      <c r="E78" s="53" t="s">
        <v>9</v>
      </c>
    </row>
    <row r="79" spans="1:5">
      <c r="A79" s="50">
        <v>45518.534548611111</v>
      </c>
      <c r="B79" s="97">
        <v>110</v>
      </c>
      <c r="C79" s="88" t="s">
        <v>288</v>
      </c>
      <c r="D79" s="52">
        <v>1411.3</v>
      </c>
      <c r="E79" s="53" t="s">
        <v>17</v>
      </c>
    </row>
    <row r="80" spans="1:5">
      <c r="A80" s="50">
        <v>45518.537569444445</v>
      </c>
      <c r="B80" s="97">
        <v>405</v>
      </c>
      <c r="C80" s="88" t="s">
        <v>290</v>
      </c>
      <c r="D80" s="52">
        <v>5181.9750000000004</v>
      </c>
      <c r="E80" s="53" t="s">
        <v>9</v>
      </c>
    </row>
    <row r="81" spans="1:5">
      <c r="A81" s="50">
        <v>45518.537569444445</v>
      </c>
      <c r="B81" s="97">
        <v>180</v>
      </c>
      <c r="C81" s="88" t="s">
        <v>290</v>
      </c>
      <c r="D81" s="52">
        <v>2303.1</v>
      </c>
      <c r="E81" s="53" t="s">
        <v>17</v>
      </c>
    </row>
    <row r="82" spans="1:5">
      <c r="A82" s="50">
        <v>45518.553668981483</v>
      </c>
      <c r="B82" s="97">
        <v>260</v>
      </c>
      <c r="C82" s="88" t="s">
        <v>291</v>
      </c>
      <c r="D82" s="52">
        <v>3331.9</v>
      </c>
      <c r="E82" s="53" t="s">
        <v>17</v>
      </c>
    </row>
    <row r="83" spans="1:5">
      <c r="A83" s="50">
        <v>45518.555324074077</v>
      </c>
      <c r="B83" s="97">
        <v>232</v>
      </c>
      <c r="C83" s="88" t="s">
        <v>292</v>
      </c>
      <c r="D83" s="52">
        <v>2969.6000000000004</v>
      </c>
      <c r="E83" s="53" t="s">
        <v>9</v>
      </c>
    </row>
    <row r="84" spans="1:5">
      <c r="A84" s="50">
        <v>45518.555324074077</v>
      </c>
      <c r="B84" s="97">
        <v>204</v>
      </c>
      <c r="C84" s="88" t="s">
        <v>292</v>
      </c>
      <c r="D84" s="52">
        <v>2611.2000000000003</v>
      </c>
      <c r="E84" s="53" t="s">
        <v>9</v>
      </c>
    </row>
    <row r="85" spans="1:5">
      <c r="A85" s="50">
        <v>45518.558321759258</v>
      </c>
      <c r="B85" s="97">
        <v>107</v>
      </c>
      <c r="C85" s="88" t="s">
        <v>280</v>
      </c>
      <c r="D85" s="52">
        <v>1367.46</v>
      </c>
      <c r="E85" s="53" t="s">
        <v>17</v>
      </c>
    </row>
    <row r="86" spans="1:5">
      <c r="A86" s="50">
        <v>45518.558321759258</v>
      </c>
      <c r="B86" s="97">
        <v>43</v>
      </c>
      <c r="C86" s="88" t="s">
        <v>280</v>
      </c>
      <c r="D86" s="52">
        <v>549.54</v>
      </c>
      <c r="E86" s="53" t="s">
        <v>17</v>
      </c>
    </row>
    <row r="87" spans="1:5">
      <c r="A87" s="50">
        <v>45518.563680555555</v>
      </c>
      <c r="B87" s="97">
        <v>470</v>
      </c>
      <c r="C87" s="88" t="s">
        <v>293</v>
      </c>
      <c r="D87" s="52">
        <v>6004.25</v>
      </c>
      <c r="E87" s="53" t="s">
        <v>17</v>
      </c>
    </row>
    <row r="88" spans="1:5">
      <c r="A88" s="50">
        <v>45518.570636574077</v>
      </c>
      <c r="B88" s="97">
        <v>467</v>
      </c>
      <c r="C88" s="88" t="s">
        <v>282</v>
      </c>
      <c r="D88" s="52">
        <v>5986.9400000000005</v>
      </c>
      <c r="E88" s="53" t="s">
        <v>9</v>
      </c>
    </row>
    <row r="89" spans="1:5">
      <c r="A89" s="50">
        <v>45518.583090277774</v>
      </c>
      <c r="B89" s="97">
        <v>497</v>
      </c>
      <c r="C89" s="88" t="s">
        <v>290</v>
      </c>
      <c r="D89" s="52">
        <v>6359.1149999999998</v>
      </c>
      <c r="E89" s="53" t="s">
        <v>9</v>
      </c>
    </row>
    <row r="90" spans="1:5">
      <c r="A90" s="50">
        <v>45518.583090277774</v>
      </c>
      <c r="B90" s="97">
        <v>198</v>
      </c>
      <c r="C90" s="88" t="s">
        <v>290</v>
      </c>
      <c r="D90" s="52">
        <v>2533.41</v>
      </c>
      <c r="E90" s="53" t="s">
        <v>17</v>
      </c>
    </row>
    <row r="91" spans="1:5">
      <c r="A91" s="50">
        <v>45518.594270833331</v>
      </c>
      <c r="B91" s="97">
        <v>239</v>
      </c>
      <c r="C91" s="88" t="s">
        <v>282</v>
      </c>
      <c r="D91" s="52">
        <v>3063.98</v>
      </c>
      <c r="E91" s="53" t="s">
        <v>9</v>
      </c>
    </row>
    <row r="92" spans="1:5">
      <c r="A92" s="50">
        <v>45518.594270833331</v>
      </c>
      <c r="B92" s="97">
        <v>250</v>
      </c>
      <c r="C92" s="88" t="s">
        <v>282</v>
      </c>
      <c r="D92" s="52">
        <v>3205</v>
      </c>
      <c r="E92" s="53" t="s">
        <v>9</v>
      </c>
    </row>
    <row r="93" spans="1:5">
      <c r="A93" s="50">
        <v>45518.595856481479</v>
      </c>
      <c r="B93" s="97">
        <v>88</v>
      </c>
      <c r="C93" s="88" t="s">
        <v>294</v>
      </c>
      <c r="D93" s="52">
        <v>1127.28</v>
      </c>
      <c r="E93" s="53" t="s">
        <v>17</v>
      </c>
    </row>
    <row r="94" spans="1:5">
      <c r="A94" s="50">
        <v>45518.595925925925</v>
      </c>
      <c r="B94" s="97">
        <v>369</v>
      </c>
      <c r="C94" s="88" t="s">
        <v>294</v>
      </c>
      <c r="D94" s="52">
        <v>4726.8900000000003</v>
      </c>
      <c r="E94" s="53" t="s">
        <v>17</v>
      </c>
    </row>
    <row r="95" spans="1:5">
      <c r="A95" s="50">
        <v>45518.604201388887</v>
      </c>
      <c r="B95" s="97">
        <v>486</v>
      </c>
      <c r="C95" s="88" t="s">
        <v>282</v>
      </c>
      <c r="D95" s="52">
        <v>6230.52</v>
      </c>
      <c r="E95" s="53" t="s">
        <v>17</v>
      </c>
    </row>
    <row r="96" spans="1:5">
      <c r="A96" s="50">
        <v>45518.604201388887</v>
      </c>
      <c r="B96" s="97">
        <v>407</v>
      </c>
      <c r="C96" s="88" t="s">
        <v>286</v>
      </c>
      <c r="D96" s="52">
        <v>5225.88</v>
      </c>
      <c r="E96" s="53" t="s">
        <v>9</v>
      </c>
    </row>
    <row r="97" spans="1:5">
      <c r="A97" s="50">
        <v>45518.604212962964</v>
      </c>
      <c r="B97" s="97">
        <v>440</v>
      </c>
      <c r="C97" s="88" t="s">
        <v>295</v>
      </c>
      <c r="D97" s="52">
        <v>5634.2</v>
      </c>
      <c r="E97" s="53" t="s">
        <v>9</v>
      </c>
    </row>
    <row r="98" spans="1:5">
      <c r="A98" s="50">
        <v>45518.604212962964</v>
      </c>
      <c r="B98" s="97">
        <v>411</v>
      </c>
      <c r="C98" s="88" t="s">
        <v>294</v>
      </c>
      <c r="D98" s="52">
        <v>5264.91</v>
      </c>
      <c r="E98" s="53" t="s">
        <v>9</v>
      </c>
    </row>
    <row r="99" spans="1:5">
      <c r="A99" s="50">
        <v>45518.605393518519</v>
      </c>
      <c r="B99" s="97">
        <v>498</v>
      </c>
      <c r="C99" s="88" t="s">
        <v>296</v>
      </c>
      <c r="D99" s="52">
        <v>6416.73</v>
      </c>
      <c r="E99" s="53" t="s">
        <v>17</v>
      </c>
    </row>
    <row r="100" spans="1:5">
      <c r="A100" s="50">
        <v>45518.605717592596</v>
      </c>
      <c r="B100" s="97">
        <v>524</v>
      </c>
      <c r="C100" s="88" t="s">
        <v>297</v>
      </c>
      <c r="D100" s="52">
        <v>6749.1200000000008</v>
      </c>
      <c r="E100" s="53" t="s">
        <v>17</v>
      </c>
    </row>
    <row r="101" spans="1:5">
      <c r="A101" s="50">
        <v>45518.606157407405</v>
      </c>
      <c r="B101" s="97">
        <v>440</v>
      </c>
      <c r="C101" s="88" t="s">
        <v>298</v>
      </c>
      <c r="D101" s="52">
        <v>5656.2</v>
      </c>
      <c r="E101" s="53" t="s">
        <v>9</v>
      </c>
    </row>
    <row r="102" spans="1:5">
      <c r="A102" s="50">
        <v>45518.606157407405</v>
      </c>
      <c r="B102" s="97">
        <v>468</v>
      </c>
      <c r="C102" s="88" t="s">
        <v>298</v>
      </c>
      <c r="D102" s="52">
        <v>6016.14</v>
      </c>
      <c r="E102" s="53" t="s">
        <v>20</v>
      </c>
    </row>
    <row r="103" spans="1:5">
      <c r="A103" s="50">
        <v>45518.606180555558</v>
      </c>
      <c r="B103" s="97">
        <v>545</v>
      </c>
      <c r="C103" s="88" t="s">
        <v>299</v>
      </c>
      <c r="D103" s="52">
        <v>7003.25</v>
      </c>
      <c r="E103" s="53" t="s">
        <v>9</v>
      </c>
    </row>
    <row r="104" spans="1:5">
      <c r="A104" s="50">
        <v>45518.606180555558</v>
      </c>
      <c r="B104" s="97">
        <v>1041</v>
      </c>
      <c r="C104" s="88" t="s">
        <v>299</v>
      </c>
      <c r="D104" s="52">
        <v>13376.85</v>
      </c>
      <c r="E104" s="53" t="s">
        <v>9</v>
      </c>
    </row>
    <row r="105" spans="1:5">
      <c r="A105" s="50">
        <v>45518.606180555558</v>
      </c>
      <c r="B105" s="97">
        <v>498</v>
      </c>
      <c r="C105" s="88" t="s">
        <v>299</v>
      </c>
      <c r="D105" s="52">
        <v>6399.3</v>
      </c>
      <c r="E105" s="53" t="s">
        <v>9</v>
      </c>
    </row>
    <row r="106" spans="1:5">
      <c r="A106" s="50">
        <v>45518.607557870368</v>
      </c>
      <c r="B106" s="97">
        <v>170</v>
      </c>
      <c r="C106" s="88" t="s">
        <v>300</v>
      </c>
      <c r="D106" s="52">
        <v>2191.3000000000002</v>
      </c>
      <c r="E106" s="53" t="s">
        <v>9</v>
      </c>
    </row>
    <row r="107" spans="1:5">
      <c r="A107" s="50">
        <v>45518.607557870368</v>
      </c>
      <c r="B107" s="97">
        <v>459</v>
      </c>
      <c r="C107" s="88" t="s">
        <v>300</v>
      </c>
      <c r="D107" s="52">
        <v>5916.51</v>
      </c>
      <c r="E107" s="53" t="s">
        <v>9</v>
      </c>
    </row>
    <row r="108" spans="1:5">
      <c r="A108" s="50">
        <v>45518.607974537037</v>
      </c>
      <c r="B108" s="97">
        <v>466</v>
      </c>
      <c r="C108" s="88" t="s">
        <v>301</v>
      </c>
      <c r="D108" s="52">
        <v>6011.4000000000005</v>
      </c>
      <c r="E108" s="53" t="s">
        <v>17</v>
      </c>
    </row>
    <row r="109" spans="1:5">
      <c r="A109" s="50">
        <v>45518.608993055554</v>
      </c>
      <c r="B109" s="97">
        <v>366</v>
      </c>
      <c r="C109" s="88" t="s">
        <v>302</v>
      </c>
      <c r="D109" s="52">
        <v>4730.55</v>
      </c>
      <c r="E109" s="53" t="s">
        <v>17</v>
      </c>
    </row>
    <row r="110" spans="1:5">
      <c r="A110" s="50">
        <v>45518.608993055554</v>
      </c>
      <c r="B110" s="97">
        <v>117</v>
      </c>
      <c r="C110" s="88" t="s">
        <v>302</v>
      </c>
      <c r="D110" s="52">
        <v>1512.2250000000001</v>
      </c>
      <c r="E110" s="53" t="s">
        <v>17</v>
      </c>
    </row>
    <row r="111" spans="1:5">
      <c r="A111" s="50">
        <v>45518.608993055554</v>
      </c>
      <c r="B111" s="97">
        <v>25</v>
      </c>
      <c r="C111" s="88" t="s">
        <v>302</v>
      </c>
      <c r="D111" s="52">
        <v>323.125</v>
      </c>
      <c r="E111" s="53" t="s">
        <v>17</v>
      </c>
    </row>
    <row r="112" spans="1:5">
      <c r="A112" s="50">
        <v>45518.6096875</v>
      </c>
      <c r="B112" s="97">
        <v>524</v>
      </c>
      <c r="C112" s="88" t="s">
        <v>303</v>
      </c>
      <c r="D112" s="52">
        <v>6788.42</v>
      </c>
      <c r="E112" s="53" t="s">
        <v>17</v>
      </c>
    </row>
    <row r="113" spans="1:5">
      <c r="A113" s="50">
        <v>45518.610995370371</v>
      </c>
      <c r="B113" s="97">
        <v>703</v>
      </c>
      <c r="C113" s="88" t="s">
        <v>304</v>
      </c>
      <c r="D113" s="52">
        <v>9124.94</v>
      </c>
      <c r="E113" s="53" t="s">
        <v>9</v>
      </c>
    </row>
    <row r="114" spans="1:5">
      <c r="A114" s="50">
        <v>45518.610995370371</v>
      </c>
      <c r="B114" s="97">
        <v>884</v>
      </c>
      <c r="C114" s="88" t="s">
        <v>304</v>
      </c>
      <c r="D114" s="52">
        <v>11474.32</v>
      </c>
      <c r="E114" s="53" t="s">
        <v>9</v>
      </c>
    </row>
    <row r="115" spans="1:5">
      <c r="A115" s="50">
        <v>45518.61173611111</v>
      </c>
      <c r="B115" s="97">
        <v>519</v>
      </c>
      <c r="C115" s="88" t="s">
        <v>305</v>
      </c>
      <c r="D115" s="52">
        <v>6710.67</v>
      </c>
      <c r="E115" s="53" t="s">
        <v>9</v>
      </c>
    </row>
    <row r="116" spans="1:5">
      <c r="A116" s="50">
        <v>45518.61173611111</v>
      </c>
      <c r="B116" s="97">
        <v>519</v>
      </c>
      <c r="C116" s="88" t="s">
        <v>305</v>
      </c>
      <c r="D116" s="52">
        <v>6710.67</v>
      </c>
      <c r="E116" s="53" t="s">
        <v>9</v>
      </c>
    </row>
    <row r="117" spans="1:5">
      <c r="A117" s="50">
        <v>45518.61173611111</v>
      </c>
      <c r="B117" s="97">
        <v>1071</v>
      </c>
      <c r="C117" s="88" t="s">
        <v>305</v>
      </c>
      <c r="D117" s="52">
        <v>13848.029999999999</v>
      </c>
      <c r="E117" s="53" t="s">
        <v>9</v>
      </c>
    </row>
    <row r="118" spans="1:5">
      <c r="A118" s="50">
        <v>45518.61173611111</v>
      </c>
      <c r="B118" s="97">
        <v>519</v>
      </c>
      <c r="C118" s="88" t="s">
        <v>305</v>
      </c>
      <c r="D118" s="52">
        <v>6710.67</v>
      </c>
      <c r="E118" s="53" t="s">
        <v>9</v>
      </c>
    </row>
    <row r="119" spans="1:5">
      <c r="A119" s="50">
        <v>45518.61173611111</v>
      </c>
      <c r="B119" s="97">
        <v>519</v>
      </c>
      <c r="C119" s="88" t="s">
        <v>305</v>
      </c>
      <c r="D119" s="52">
        <v>6710.67</v>
      </c>
      <c r="E119" s="53" t="s">
        <v>9</v>
      </c>
    </row>
    <row r="120" spans="1:5">
      <c r="A120" s="50">
        <v>45518.613553240742</v>
      </c>
      <c r="B120" s="97">
        <v>32</v>
      </c>
      <c r="C120" s="88" t="s">
        <v>306</v>
      </c>
      <c r="D120" s="52">
        <v>414.08</v>
      </c>
      <c r="E120" s="53" t="s">
        <v>17</v>
      </c>
    </row>
    <row r="121" spans="1:5">
      <c r="A121" s="50">
        <v>45518.613553240742</v>
      </c>
      <c r="B121" s="97">
        <v>185</v>
      </c>
      <c r="C121" s="88" t="s">
        <v>306</v>
      </c>
      <c r="D121" s="52">
        <v>2393.9</v>
      </c>
      <c r="E121" s="53" t="s">
        <v>17</v>
      </c>
    </row>
    <row r="122" spans="1:5">
      <c r="A122" s="50">
        <v>45518.614004629628</v>
      </c>
      <c r="B122" s="97">
        <v>5</v>
      </c>
      <c r="C122" s="88" t="s">
        <v>307</v>
      </c>
      <c r="D122" s="52">
        <v>64.724999999999994</v>
      </c>
      <c r="E122" s="53" t="s">
        <v>9</v>
      </c>
    </row>
    <row r="123" spans="1:5">
      <c r="A123" s="50">
        <v>45518.61414351852</v>
      </c>
      <c r="B123" s="97">
        <v>336</v>
      </c>
      <c r="C123" s="88" t="s">
        <v>307</v>
      </c>
      <c r="D123" s="52">
        <v>4349.5200000000004</v>
      </c>
      <c r="E123" s="53" t="s">
        <v>9</v>
      </c>
    </row>
    <row r="124" spans="1:5">
      <c r="A124" s="50">
        <v>45518.61414351852</v>
      </c>
      <c r="B124" s="97">
        <v>264</v>
      </c>
      <c r="C124" s="88" t="s">
        <v>307</v>
      </c>
      <c r="D124" s="52">
        <v>3417.48</v>
      </c>
      <c r="E124" s="53" t="s">
        <v>9</v>
      </c>
    </row>
    <row r="125" spans="1:5">
      <c r="A125" s="50">
        <v>45518.61414351852</v>
      </c>
      <c r="B125" s="97">
        <v>236</v>
      </c>
      <c r="C125" s="88" t="s">
        <v>307</v>
      </c>
      <c r="D125" s="52">
        <v>3055.02</v>
      </c>
      <c r="E125" s="53" t="s">
        <v>9</v>
      </c>
    </row>
    <row r="126" spans="1:5">
      <c r="A126" s="50">
        <v>45518.61414351852</v>
      </c>
      <c r="B126" s="97">
        <v>399</v>
      </c>
      <c r="C126" s="88" t="s">
        <v>307</v>
      </c>
      <c r="D126" s="52">
        <v>5165.0550000000003</v>
      </c>
      <c r="E126" s="53" t="s">
        <v>9</v>
      </c>
    </row>
    <row r="127" spans="1:5">
      <c r="A127" s="50">
        <v>45518.615011574075</v>
      </c>
      <c r="B127" s="97">
        <v>500</v>
      </c>
      <c r="C127" s="88" t="s">
        <v>308</v>
      </c>
      <c r="D127" s="52">
        <v>6475</v>
      </c>
      <c r="E127" s="53" t="s">
        <v>9</v>
      </c>
    </row>
    <row r="128" spans="1:5">
      <c r="A128" s="50">
        <v>45518.615011574075</v>
      </c>
      <c r="B128" s="97">
        <v>600</v>
      </c>
      <c r="C128" s="88" t="s">
        <v>308</v>
      </c>
      <c r="D128" s="52">
        <v>7770</v>
      </c>
      <c r="E128" s="53" t="s">
        <v>9</v>
      </c>
    </row>
    <row r="129" spans="1:5">
      <c r="A129" s="50">
        <v>45518.615011574075</v>
      </c>
      <c r="B129" s="97">
        <v>1159</v>
      </c>
      <c r="C129" s="88" t="s">
        <v>308</v>
      </c>
      <c r="D129" s="52">
        <v>15009.05</v>
      </c>
      <c r="E129" s="53" t="s">
        <v>9</v>
      </c>
    </row>
    <row r="130" spans="1:5">
      <c r="A130" s="50">
        <v>45518.615011574075</v>
      </c>
      <c r="B130" s="97">
        <v>193</v>
      </c>
      <c r="C130" s="88" t="s">
        <v>308</v>
      </c>
      <c r="D130" s="52">
        <v>2499.35</v>
      </c>
      <c r="E130" s="53" t="s">
        <v>9</v>
      </c>
    </row>
    <row r="131" spans="1:5">
      <c r="A131" s="50">
        <v>45518.615034722221</v>
      </c>
      <c r="B131" s="97">
        <v>151</v>
      </c>
      <c r="C131" s="88" t="s">
        <v>308</v>
      </c>
      <c r="D131" s="52">
        <v>1955.4499999999998</v>
      </c>
      <c r="E131" s="53" t="s">
        <v>9</v>
      </c>
    </row>
    <row r="132" spans="1:5">
      <c r="A132" s="50">
        <v>45518.615034722221</v>
      </c>
      <c r="B132" s="97">
        <v>600</v>
      </c>
      <c r="C132" s="88" t="s">
        <v>308</v>
      </c>
      <c r="D132" s="52">
        <v>7770</v>
      </c>
      <c r="E132" s="53" t="s">
        <v>9</v>
      </c>
    </row>
    <row r="133" spans="1:5">
      <c r="A133" s="50">
        <v>45518.615277777775</v>
      </c>
      <c r="B133" s="97">
        <v>185</v>
      </c>
      <c r="C133" s="88" t="s">
        <v>309</v>
      </c>
      <c r="D133" s="52">
        <v>2392.9749999999999</v>
      </c>
      <c r="E133" s="53" t="s">
        <v>17</v>
      </c>
    </row>
    <row r="134" spans="1:5">
      <c r="A134" s="50">
        <v>45518.617303240739</v>
      </c>
      <c r="B134" s="97">
        <v>1447</v>
      </c>
      <c r="C134" s="88" t="s">
        <v>310</v>
      </c>
      <c r="D134" s="52">
        <v>18760.355</v>
      </c>
      <c r="E134" s="53" t="s">
        <v>9</v>
      </c>
    </row>
    <row r="135" spans="1:5">
      <c r="A135" s="50">
        <v>45518.617303240739</v>
      </c>
      <c r="B135" s="97">
        <v>185</v>
      </c>
      <c r="C135" s="88" t="s">
        <v>310</v>
      </c>
      <c r="D135" s="52">
        <v>2398.5250000000001</v>
      </c>
      <c r="E135" s="53" t="s">
        <v>17</v>
      </c>
    </row>
    <row r="136" spans="1:5">
      <c r="A136" s="50">
        <v>45518.618773148148</v>
      </c>
      <c r="B136" s="97">
        <v>17</v>
      </c>
      <c r="C136" s="88" t="s">
        <v>308</v>
      </c>
      <c r="D136" s="52">
        <v>220.14999999999998</v>
      </c>
      <c r="E136" s="53" t="s">
        <v>9</v>
      </c>
    </row>
    <row r="137" spans="1:5">
      <c r="A137" s="50">
        <v>45518.619467592594</v>
      </c>
      <c r="B137" s="97">
        <v>497</v>
      </c>
      <c r="C137" s="88" t="s">
        <v>307</v>
      </c>
      <c r="D137" s="52">
        <v>6433.665</v>
      </c>
      <c r="E137" s="53" t="s">
        <v>9</v>
      </c>
    </row>
    <row r="138" spans="1:5">
      <c r="A138" s="50">
        <v>45518.619467592594</v>
      </c>
      <c r="B138" s="97">
        <v>497</v>
      </c>
      <c r="C138" s="88" t="s">
        <v>307</v>
      </c>
      <c r="D138" s="52">
        <v>6433.665</v>
      </c>
      <c r="E138" s="53" t="s">
        <v>9</v>
      </c>
    </row>
    <row r="139" spans="1:5">
      <c r="A139" s="50">
        <v>45518.619467592594</v>
      </c>
      <c r="B139" s="97">
        <v>497</v>
      </c>
      <c r="C139" s="88" t="s">
        <v>307</v>
      </c>
      <c r="D139" s="52">
        <v>6433.665</v>
      </c>
      <c r="E139" s="53" t="s">
        <v>9</v>
      </c>
    </row>
    <row r="140" spans="1:5">
      <c r="A140" s="50">
        <v>45518.619849537034</v>
      </c>
      <c r="B140" s="97">
        <v>681</v>
      </c>
      <c r="C140" s="88" t="s">
        <v>307</v>
      </c>
      <c r="D140" s="52">
        <v>8815.5450000000001</v>
      </c>
      <c r="E140" s="53" t="s">
        <v>9</v>
      </c>
    </row>
    <row r="141" spans="1:5">
      <c r="A141" s="50">
        <v>45518.620405092595</v>
      </c>
      <c r="B141" s="97">
        <v>461</v>
      </c>
      <c r="C141" s="88" t="s">
        <v>306</v>
      </c>
      <c r="D141" s="52">
        <v>5965.34</v>
      </c>
      <c r="E141" s="53" t="s">
        <v>9</v>
      </c>
    </row>
    <row r="142" spans="1:5">
      <c r="A142" s="50">
        <v>45518.620972222219</v>
      </c>
      <c r="B142" s="97">
        <v>182</v>
      </c>
      <c r="C142" s="88" t="s">
        <v>307</v>
      </c>
      <c r="D142" s="52">
        <v>2355.9900000000002</v>
      </c>
      <c r="E142" s="53" t="s">
        <v>9</v>
      </c>
    </row>
    <row r="143" spans="1:5">
      <c r="A143" s="50">
        <v>45518.620972222219</v>
      </c>
      <c r="B143" s="97">
        <v>600</v>
      </c>
      <c r="C143" s="88" t="s">
        <v>307</v>
      </c>
      <c r="D143" s="52">
        <v>7767</v>
      </c>
      <c r="E143" s="53" t="s">
        <v>9</v>
      </c>
    </row>
    <row r="144" spans="1:5">
      <c r="A144" s="50">
        <v>45518.620972222219</v>
      </c>
      <c r="B144" s="97">
        <v>14</v>
      </c>
      <c r="C144" s="88" t="s">
        <v>307</v>
      </c>
      <c r="D144" s="52">
        <v>181.23000000000002</v>
      </c>
      <c r="E144" s="53" t="s">
        <v>9</v>
      </c>
    </row>
    <row r="145" spans="1:5">
      <c r="A145" s="50">
        <v>45518.620972222219</v>
      </c>
      <c r="B145" s="97">
        <v>500</v>
      </c>
      <c r="C145" s="88" t="s">
        <v>307</v>
      </c>
      <c r="D145" s="52">
        <v>6472.5</v>
      </c>
      <c r="E145" s="53" t="s">
        <v>9</v>
      </c>
    </row>
    <row r="146" spans="1:5">
      <c r="A146" s="50">
        <v>45518.621377314812</v>
      </c>
      <c r="B146" s="97">
        <v>702</v>
      </c>
      <c r="C146" s="88" t="s">
        <v>302</v>
      </c>
      <c r="D146" s="52">
        <v>9073.35</v>
      </c>
      <c r="E146" s="53" t="s">
        <v>9</v>
      </c>
    </row>
    <row r="147" spans="1:5">
      <c r="A147" s="50">
        <v>45518.621377314812</v>
      </c>
      <c r="B147" s="97">
        <v>44</v>
      </c>
      <c r="C147" s="88" t="s">
        <v>302</v>
      </c>
      <c r="D147" s="52">
        <v>568.70000000000005</v>
      </c>
      <c r="E147" s="53" t="s">
        <v>9</v>
      </c>
    </row>
    <row r="148" spans="1:5">
      <c r="A148" s="50">
        <v>45518.623784722222</v>
      </c>
      <c r="B148" s="97">
        <v>712</v>
      </c>
      <c r="C148" s="88" t="s">
        <v>306</v>
      </c>
      <c r="D148" s="52">
        <v>9213.2799999999988</v>
      </c>
      <c r="E148" s="53" t="s">
        <v>9</v>
      </c>
    </row>
    <row r="149" spans="1:5">
      <c r="A149" s="50">
        <v>45518.624537037038</v>
      </c>
      <c r="B149" s="97">
        <v>813</v>
      </c>
      <c r="C149" s="88" t="s">
        <v>307</v>
      </c>
      <c r="D149" s="52">
        <v>10524.285</v>
      </c>
      <c r="E149" s="53" t="s">
        <v>9</v>
      </c>
    </row>
    <row r="150" spans="1:5">
      <c r="A150" s="50">
        <v>45518.624537037038</v>
      </c>
      <c r="B150" s="97">
        <v>431</v>
      </c>
      <c r="C150" s="88" t="s">
        <v>307</v>
      </c>
      <c r="D150" s="52">
        <v>5579.2950000000001</v>
      </c>
      <c r="E150" s="53" t="s">
        <v>17</v>
      </c>
    </row>
    <row r="151" spans="1:5">
      <c r="A151" s="50">
        <v>45518.627280092594</v>
      </c>
      <c r="B151" s="97">
        <v>771</v>
      </c>
      <c r="C151" s="88" t="s">
        <v>311</v>
      </c>
      <c r="D151" s="52">
        <v>9992.16</v>
      </c>
      <c r="E151" s="53" t="s">
        <v>9</v>
      </c>
    </row>
    <row r="152" spans="1:5">
      <c r="A152" s="50">
        <v>45518.627280092594</v>
      </c>
      <c r="B152" s="97">
        <v>756</v>
      </c>
      <c r="C152" s="88" t="s">
        <v>311</v>
      </c>
      <c r="D152" s="52">
        <v>9797.76</v>
      </c>
      <c r="E152" s="53" t="s">
        <v>9</v>
      </c>
    </row>
    <row r="153" spans="1:5">
      <c r="A153" s="50">
        <v>45518.628807870373</v>
      </c>
      <c r="B153" s="97">
        <v>762</v>
      </c>
      <c r="C153" s="88" t="s">
        <v>307</v>
      </c>
      <c r="D153" s="52">
        <v>9864.09</v>
      </c>
      <c r="E153" s="53" t="s">
        <v>9</v>
      </c>
    </row>
    <row r="154" spans="1:5">
      <c r="A154" s="50">
        <v>45518.62976851852</v>
      </c>
      <c r="B154" s="97">
        <v>128</v>
      </c>
      <c r="C154" s="88" t="s">
        <v>306</v>
      </c>
      <c r="D154" s="52">
        <v>1656.32</v>
      </c>
      <c r="E154" s="53" t="s">
        <v>9</v>
      </c>
    </row>
    <row r="155" spans="1:5">
      <c r="A155" s="50">
        <v>45518.62976851852</v>
      </c>
      <c r="B155" s="97">
        <v>1106</v>
      </c>
      <c r="C155" s="88" t="s">
        <v>306</v>
      </c>
      <c r="D155" s="52">
        <v>14311.64</v>
      </c>
      <c r="E155" s="53" t="s">
        <v>9</v>
      </c>
    </row>
    <row r="156" spans="1:5">
      <c r="A156" s="50">
        <v>45518.631527777776</v>
      </c>
      <c r="B156" s="97">
        <v>647</v>
      </c>
      <c r="C156" s="88" t="s">
        <v>312</v>
      </c>
      <c r="D156" s="52">
        <v>8349.5349999999999</v>
      </c>
      <c r="E156" s="53" t="s">
        <v>9</v>
      </c>
    </row>
    <row r="157" spans="1:5">
      <c r="A157" s="50">
        <v>45518.633564814816</v>
      </c>
      <c r="B157" s="97">
        <v>499</v>
      </c>
      <c r="C157" s="88" t="s">
        <v>305</v>
      </c>
      <c r="D157" s="52">
        <v>6452.07</v>
      </c>
      <c r="E157" s="53" t="s">
        <v>17</v>
      </c>
    </row>
    <row r="158" spans="1:5">
      <c r="A158" s="50">
        <v>45518.635081018518</v>
      </c>
      <c r="B158" s="97">
        <v>722</v>
      </c>
      <c r="C158" s="88" t="s">
        <v>313</v>
      </c>
      <c r="D158" s="52">
        <v>9328.24</v>
      </c>
      <c r="E158" s="53" t="s">
        <v>9</v>
      </c>
    </row>
    <row r="159" spans="1:5">
      <c r="A159" s="50">
        <v>45518.642222222225</v>
      </c>
      <c r="B159" s="97">
        <v>221</v>
      </c>
      <c r="C159" s="88" t="s">
        <v>305</v>
      </c>
      <c r="D159" s="52">
        <v>2857.5299999999997</v>
      </c>
      <c r="E159" s="53" t="s">
        <v>20</v>
      </c>
    </row>
    <row r="160" spans="1:5">
      <c r="A160" s="50">
        <v>45518.642222222225</v>
      </c>
      <c r="B160" s="97">
        <v>156</v>
      </c>
      <c r="C160" s="88" t="s">
        <v>309</v>
      </c>
      <c r="D160" s="52">
        <v>2017.8600000000001</v>
      </c>
      <c r="E160" s="53" t="s">
        <v>17</v>
      </c>
    </row>
    <row r="161" spans="1:5">
      <c r="A161" s="50">
        <v>45518.642245370371</v>
      </c>
      <c r="B161" s="97">
        <v>668</v>
      </c>
      <c r="C161" s="88" t="s">
        <v>305</v>
      </c>
      <c r="D161" s="52">
        <v>8637.24</v>
      </c>
      <c r="E161" s="53" t="s">
        <v>9</v>
      </c>
    </row>
    <row r="162" spans="1:5">
      <c r="A162" s="50">
        <v>45518.642245370371</v>
      </c>
      <c r="B162" s="97">
        <v>299</v>
      </c>
      <c r="C162" s="88" t="s">
        <v>305</v>
      </c>
      <c r="D162" s="52">
        <v>3866.0699999999997</v>
      </c>
      <c r="E162" s="53" t="s">
        <v>20</v>
      </c>
    </row>
    <row r="163" spans="1:5">
      <c r="A163" s="50">
        <v>45518.642256944448</v>
      </c>
      <c r="B163" s="97">
        <v>185</v>
      </c>
      <c r="C163" s="88" t="s">
        <v>305</v>
      </c>
      <c r="D163" s="52">
        <v>2392.0499999999997</v>
      </c>
      <c r="E163" s="53" t="s">
        <v>17</v>
      </c>
    </row>
    <row r="164" spans="1:5">
      <c r="A164" s="50">
        <v>45518.642534722225</v>
      </c>
      <c r="B164" s="97">
        <v>410</v>
      </c>
      <c r="C164" s="88" t="s">
        <v>314</v>
      </c>
      <c r="D164" s="52">
        <v>5293.1</v>
      </c>
      <c r="E164" s="53" t="s">
        <v>9</v>
      </c>
    </row>
    <row r="165" spans="1:5">
      <c r="A165" s="50">
        <v>45518.642534722225</v>
      </c>
      <c r="B165" s="97">
        <v>677</v>
      </c>
      <c r="C165" s="88" t="s">
        <v>315</v>
      </c>
      <c r="D165" s="52">
        <v>8743.4549999999999</v>
      </c>
      <c r="E165" s="53" t="s">
        <v>9</v>
      </c>
    </row>
    <row r="166" spans="1:5">
      <c r="A166" s="50">
        <v>45518.642534722225</v>
      </c>
      <c r="B166" s="97">
        <v>647</v>
      </c>
      <c r="C166" s="88" t="s">
        <v>315</v>
      </c>
      <c r="D166" s="52">
        <v>8356.0049999999992</v>
      </c>
      <c r="E166" s="53" t="s">
        <v>9</v>
      </c>
    </row>
    <row r="167" spans="1:5">
      <c r="A167" s="50">
        <v>45518.642534722225</v>
      </c>
      <c r="B167" s="97">
        <v>695</v>
      </c>
      <c r="C167" s="88" t="s">
        <v>313</v>
      </c>
      <c r="D167" s="52">
        <v>8979.4</v>
      </c>
      <c r="E167" s="53" t="s">
        <v>9</v>
      </c>
    </row>
    <row r="168" spans="1:5">
      <c r="A168" s="50">
        <v>45518.642534722225</v>
      </c>
      <c r="B168" s="97">
        <v>156</v>
      </c>
      <c r="C168" s="88" t="s">
        <v>302</v>
      </c>
      <c r="D168" s="52">
        <v>2016.3000000000002</v>
      </c>
      <c r="E168" s="53" t="s">
        <v>17</v>
      </c>
    </row>
    <row r="169" spans="1:5">
      <c r="A169" s="50">
        <v>45518.642650462964</v>
      </c>
      <c r="B169" s="97">
        <v>152</v>
      </c>
      <c r="C169" s="88" t="s">
        <v>314</v>
      </c>
      <c r="D169" s="52">
        <v>1962.32</v>
      </c>
      <c r="E169" s="53" t="s">
        <v>17</v>
      </c>
    </row>
    <row r="170" spans="1:5">
      <c r="A170" s="50">
        <v>45518.646226851852</v>
      </c>
      <c r="B170" s="97">
        <v>33</v>
      </c>
      <c r="C170" s="88" t="s">
        <v>312</v>
      </c>
      <c r="D170" s="52">
        <v>425.86499999999995</v>
      </c>
      <c r="E170" s="53" t="s">
        <v>17</v>
      </c>
    </row>
    <row r="171" spans="1:5">
      <c r="A171" s="50">
        <v>45518.646226851852</v>
      </c>
      <c r="B171" s="97">
        <v>32</v>
      </c>
      <c r="C171" s="88" t="s">
        <v>312</v>
      </c>
      <c r="D171" s="52">
        <v>412.96</v>
      </c>
      <c r="E171" s="53" t="s">
        <v>17</v>
      </c>
    </row>
    <row r="172" spans="1:5">
      <c r="A172" s="50">
        <v>45518.646226851852</v>
      </c>
      <c r="B172" s="97">
        <v>174</v>
      </c>
      <c r="C172" s="88" t="s">
        <v>312</v>
      </c>
      <c r="D172" s="52">
        <v>2245.4699999999998</v>
      </c>
      <c r="E172" s="53" t="s">
        <v>17</v>
      </c>
    </row>
    <row r="173" spans="1:5">
      <c r="A173" s="50">
        <v>45518.647233796299</v>
      </c>
      <c r="B173" s="97">
        <v>143</v>
      </c>
      <c r="C173" s="88" t="s">
        <v>300</v>
      </c>
      <c r="D173" s="52">
        <v>1843.27</v>
      </c>
      <c r="E173" s="53" t="s">
        <v>17</v>
      </c>
    </row>
    <row r="174" spans="1:5">
      <c r="A174" s="50">
        <v>45518.649328703701</v>
      </c>
      <c r="B174" s="97">
        <v>502</v>
      </c>
      <c r="C174" s="88" t="s">
        <v>283</v>
      </c>
      <c r="D174" s="52">
        <v>6460.74</v>
      </c>
      <c r="E174" s="53" t="s">
        <v>17</v>
      </c>
    </row>
    <row r="175" spans="1:5">
      <c r="A175" s="50">
        <v>45518.652766203704</v>
      </c>
      <c r="B175" s="97">
        <v>426</v>
      </c>
      <c r="C175" s="88" t="s">
        <v>288</v>
      </c>
      <c r="D175" s="52">
        <v>5465.58</v>
      </c>
      <c r="E175" s="53" t="s">
        <v>17</v>
      </c>
    </row>
    <row r="176" spans="1:5">
      <c r="A176" s="50">
        <v>45518.657870370371</v>
      </c>
      <c r="B176" s="97">
        <v>33</v>
      </c>
      <c r="C176" s="88" t="s">
        <v>295</v>
      </c>
      <c r="D176" s="52">
        <v>422.565</v>
      </c>
      <c r="E176" s="53" t="s">
        <v>17</v>
      </c>
    </row>
    <row r="177" spans="1:5">
      <c r="A177" s="50">
        <v>45518.657870370371</v>
      </c>
      <c r="B177" s="97">
        <v>36</v>
      </c>
      <c r="C177" s="88" t="s">
        <v>295</v>
      </c>
      <c r="D177" s="52">
        <v>460.98</v>
      </c>
      <c r="E177" s="53" t="s">
        <v>17</v>
      </c>
    </row>
    <row r="178" spans="1:5">
      <c r="A178" s="50">
        <v>45518.658333333333</v>
      </c>
      <c r="B178" s="97">
        <v>44</v>
      </c>
      <c r="C178" s="88" t="s">
        <v>292</v>
      </c>
      <c r="D178" s="52">
        <v>563.20000000000005</v>
      </c>
      <c r="E178" s="53" t="s">
        <v>17</v>
      </c>
    </row>
    <row r="179" spans="1:5">
      <c r="A179" s="50">
        <v>45518.658333333333</v>
      </c>
      <c r="B179" s="97">
        <v>44</v>
      </c>
      <c r="C179" s="88" t="s">
        <v>292</v>
      </c>
      <c r="D179" s="52">
        <v>563.20000000000005</v>
      </c>
      <c r="E179" s="53" t="s">
        <v>17</v>
      </c>
    </row>
    <row r="180" spans="1:5">
      <c r="A180" s="50">
        <v>45518.658333333333</v>
      </c>
      <c r="B180" s="97">
        <v>218</v>
      </c>
      <c r="C180" s="88" t="s">
        <v>292</v>
      </c>
      <c r="D180" s="52">
        <v>2790.4</v>
      </c>
      <c r="E180" s="53" t="s">
        <v>17</v>
      </c>
    </row>
    <row r="181" spans="1:5">
      <c r="A181" s="50">
        <v>45518.663252314815</v>
      </c>
      <c r="B181" s="97">
        <v>652</v>
      </c>
      <c r="C181" s="88" t="s">
        <v>316</v>
      </c>
      <c r="D181" s="52">
        <v>8322.7800000000007</v>
      </c>
      <c r="E181" s="53" t="s">
        <v>9</v>
      </c>
    </row>
    <row r="182" spans="1:5">
      <c r="A182" s="50">
        <v>45518.663252314815</v>
      </c>
      <c r="B182" s="97">
        <v>526</v>
      </c>
      <c r="C182" s="88" t="s">
        <v>316</v>
      </c>
      <c r="D182" s="52">
        <v>6714.39</v>
      </c>
      <c r="E182" s="53" t="s">
        <v>17</v>
      </c>
    </row>
    <row r="183" spans="1:5">
      <c r="A183" s="50">
        <v>45518.667650462965</v>
      </c>
      <c r="B183" s="97">
        <v>71</v>
      </c>
      <c r="C183" s="88" t="s">
        <v>317</v>
      </c>
      <c r="D183" s="52">
        <v>900.63499999999999</v>
      </c>
      <c r="E183" s="53" t="s">
        <v>17</v>
      </c>
    </row>
    <row r="184" spans="1:5">
      <c r="A184" s="50">
        <v>45518.667650462965</v>
      </c>
      <c r="B184" s="97">
        <v>122</v>
      </c>
      <c r="C184" s="88" t="s">
        <v>317</v>
      </c>
      <c r="D184" s="52">
        <v>1547.5700000000002</v>
      </c>
      <c r="E184" s="53" t="s">
        <v>17</v>
      </c>
    </row>
    <row r="185" spans="1:5">
      <c r="A185" s="50">
        <v>45518.667650462965</v>
      </c>
      <c r="B185" s="97">
        <v>327</v>
      </c>
      <c r="C185" s="88" t="s">
        <v>317</v>
      </c>
      <c r="D185" s="52">
        <v>4147.9949999999999</v>
      </c>
      <c r="E185" s="53" t="s">
        <v>17</v>
      </c>
    </row>
    <row r="186" spans="1:5">
      <c r="A186" s="50">
        <v>45518.669618055559</v>
      </c>
      <c r="B186" s="97">
        <v>1027</v>
      </c>
      <c r="C186" s="88" t="s">
        <v>257</v>
      </c>
      <c r="D186" s="52">
        <v>13012.09</v>
      </c>
      <c r="E186" s="53" t="s">
        <v>9</v>
      </c>
    </row>
    <row r="187" spans="1:5">
      <c r="A187" s="50">
        <v>45518.670185185183</v>
      </c>
      <c r="B187" s="97">
        <v>959</v>
      </c>
      <c r="C187" s="88" t="s">
        <v>255</v>
      </c>
      <c r="D187" s="52">
        <v>12140.94</v>
      </c>
      <c r="E187" s="53" t="s">
        <v>9</v>
      </c>
    </row>
    <row r="188" spans="1:5">
      <c r="A188" s="50">
        <v>45518.670185185183</v>
      </c>
      <c r="B188" s="97">
        <v>7</v>
      </c>
      <c r="C188" s="88" t="s">
        <v>255</v>
      </c>
      <c r="D188" s="52">
        <v>88.62</v>
      </c>
      <c r="E188" s="53" t="s">
        <v>9</v>
      </c>
    </row>
    <row r="189" spans="1:5">
      <c r="A189" s="50">
        <v>45518.670185185183</v>
      </c>
      <c r="B189" s="97">
        <v>11</v>
      </c>
      <c r="C189" s="88" t="s">
        <v>255</v>
      </c>
      <c r="D189" s="52">
        <v>139.26</v>
      </c>
      <c r="E189" s="53" t="s">
        <v>9</v>
      </c>
    </row>
    <row r="190" spans="1:5">
      <c r="A190" s="50">
        <v>45518.670405092591</v>
      </c>
      <c r="B190" s="20">
        <v>282</v>
      </c>
      <c r="C190" s="89" t="s">
        <v>255</v>
      </c>
      <c r="D190" s="63">
        <v>3570.12</v>
      </c>
      <c r="E190" s="20" t="s">
        <v>17</v>
      </c>
    </row>
    <row r="191" spans="1:5">
      <c r="A191" s="50">
        <v>45518.670405092591</v>
      </c>
      <c r="B191" s="20">
        <v>204</v>
      </c>
      <c r="C191" s="89" t="s">
        <v>255</v>
      </c>
      <c r="D191" s="63">
        <v>2582.64</v>
      </c>
      <c r="E191" s="20" t="s">
        <v>17</v>
      </c>
    </row>
    <row r="192" spans="1:5">
      <c r="A192" s="50">
        <v>45518.670844907407</v>
      </c>
      <c r="B192" s="20">
        <v>1091</v>
      </c>
      <c r="C192" s="89" t="s">
        <v>256</v>
      </c>
      <c r="D192" s="63">
        <v>13790.24</v>
      </c>
      <c r="E192" s="20" t="s">
        <v>9</v>
      </c>
    </row>
    <row r="193" spans="1:5">
      <c r="A193" s="50">
        <v>45518.670844907407</v>
      </c>
      <c r="B193" s="20">
        <v>241</v>
      </c>
      <c r="C193" s="89" t="s">
        <v>260</v>
      </c>
      <c r="D193" s="63">
        <v>3047.4449999999997</v>
      </c>
      <c r="E193" s="20" t="s">
        <v>9</v>
      </c>
    </row>
    <row r="194" spans="1:5">
      <c r="A194" s="50">
        <v>45518.670844907407</v>
      </c>
      <c r="B194" s="20">
        <v>600</v>
      </c>
      <c r="C194" s="89" t="s">
        <v>260</v>
      </c>
      <c r="D194" s="63">
        <v>7587</v>
      </c>
      <c r="E194" s="20" t="s">
        <v>9</v>
      </c>
    </row>
    <row r="195" spans="1:5">
      <c r="A195" s="50">
        <v>45518.674317129633</v>
      </c>
      <c r="B195" s="20">
        <v>36</v>
      </c>
      <c r="C195" s="89" t="s">
        <v>255</v>
      </c>
      <c r="D195" s="63">
        <v>455.76</v>
      </c>
      <c r="E195" s="20" t="s">
        <v>9</v>
      </c>
    </row>
    <row r="196" spans="1:5">
      <c r="A196" s="50">
        <v>45518.674317129633</v>
      </c>
      <c r="B196" s="20">
        <v>958</v>
      </c>
      <c r="C196" s="89" t="s">
        <v>255</v>
      </c>
      <c r="D196" s="63">
        <v>12128.28</v>
      </c>
      <c r="E196" s="20" t="s">
        <v>9</v>
      </c>
    </row>
    <row r="197" spans="1:5">
      <c r="A197" s="50">
        <v>45518.674317129633</v>
      </c>
      <c r="B197" s="20">
        <v>994</v>
      </c>
      <c r="C197" s="89" t="s">
        <v>254</v>
      </c>
      <c r="D197" s="63">
        <v>12589.009999999998</v>
      </c>
      <c r="E197" s="20" t="s">
        <v>9</v>
      </c>
    </row>
    <row r="198" spans="1:5">
      <c r="A198" s="50">
        <v>45518.674317129633</v>
      </c>
      <c r="B198" s="20">
        <v>870</v>
      </c>
      <c r="C198" s="89" t="s">
        <v>257</v>
      </c>
      <c r="D198" s="63">
        <v>11022.9</v>
      </c>
      <c r="E198" s="20" t="s">
        <v>9</v>
      </c>
    </row>
    <row r="199" spans="1:5">
      <c r="A199" s="50">
        <v>45518.674351851849</v>
      </c>
      <c r="B199" s="20">
        <v>602</v>
      </c>
      <c r="C199" s="89" t="s">
        <v>318</v>
      </c>
      <c r="D199" s="63">
        <v>7618.3099999999995</v>
      </c>
      <c r="E199" s="20" t="s">
        <v>9</v>
      </c>
    </row>
    <row r="200" spans="1:5">
      <c r="A200" s="50">
        <v>45518.675243055557</v>
      </c>
      <c r="B200" s="20">
        <v>320</v>
      </c>
      <c r="C200" s="89" t="s">
        <v>272</v>
      </c>
      <c r="D200" s="63">
        <v>4048</v>
      </c>
      <c r="E200" s="20" t="s">
        <v>17</v>
      </c>
    </row>
    <row r="201" spans="1:5">
      <c r="A201" s="50">
        <v>45518.681516203702</v>
      </c>
      <c r="B201" s="20">
        <v>293</v>
      </c>
      <c r="C201" s="89" t="s">
        <v>272</v>
      </c>
      <c r="D201" s="63">
        <v>3706.4500000000003</v>
      </c>
      <c r="E201" s="20" t="s">
        <v>17</v>
      </c>
    </row>
    <row r="202" spans="1:5">
      <c r="A202" s="50">
        <v>45518.681516203702</v>
      </c>
      <c r="B202" s="20">
        <v>153</v>
      </c>
      <c r="C202" s="89" t="s">
        <v>272</v>
      </c>
      <c r="D202" s="63">
        <v>1935.45</v>
      </c>
      <c r="E202" s="20" t="s">
        <v>17</v>
      </c>
    </row>
    <row r="203" spans="1:5">
      <c r="A203" s="50">
        <v>45518.683587962965</v>
      </c>
      <c r="B203" s="20">
        <v>506</v>
      </c>
      <c r="C203" s="89" t="s">
        <v>319</v>
      </c>
      <c r="D203" s="63">
        <v>6421.1399999999994</v>
      </c>
      <c r="E203" s="20" t="s">
        <v>20</v>
      </c>
    </row>
    <row r="204" spans="1:5">
      <c r="A204" s="50">
        <v>45518.685335648152</v>
      </c>
      <c r="B204" s="20">
        <v>569</v>
      </c>
      <c r="C204" s="89" t="s">
        <v>259</v>
      </c>
      <c r="D204" s="63">
        <v>7214.92</v>
      </c>
      <c r="E204" s="20" t="s">
        <v>9</v>
      </c>
    </row>
    <row r="205" spans="1:5">
      <c r="A205" s="50">
        <v>45518.687627314815</v>
      </c>
      <c r="B205" s="20">
        <v>551</v>
      </c>
      <c r="C205" s="89" t="s">
        <v>320</v>
      </c>
      <c r="D205" s="63">
        <v>7000.4549999999999</v>
      </c>
      <c r="E205" s="20" t="s">
        <v>9</v>
      </c>
    </row>
    <row r="206" spans="1:5">
      <c r="A206" s="50">
        <v>45518.687627314815</v>
      </c>
      <c r="B206" s="20">
        <v>352</v>
      </c>
      <c r="C206" s="89" t="s">
        <v>320</v>
      </c>
      <c r="D206" s="63">
        <v>4472.16</v>
      </c>
      <c r="E206" s="20" t="s">
        <v>9</v>
      </c>
    </row>
    <row r="207" spans="1:5">
      <c r="A207" s="50">
        <v>45518.687627314815</v>
      </c>
      <c r="B207" s="20">
        <v>159</v>
      </c>
      <c r="C207" s="89" t="s">
        <v>275</v>
      </c>
      <c r="D207" s="63">
        <v>2020.89</v>
      </c>
      <c r="E207" s="20" t="s">
        <v>17</v>
      </c>
    </row>
    <row r="208" spans="1:5">
      <c r="A208" s="50">
        <v>45518.690127314818</v>
      </c>
      <c r="B208" s="20">
        <v>436</v>
      </c>
      <c r="C208" s="89" t="s">
        <v>257</v>
      </c>
      <c r="D208" s="63">
        <v>5524.12</v>
      </c>
      <c r="E208" s="20" t="s">
        <v>17</v>
      </c>
    </row>
    <row r="209" spans="1:5">
      <c r="A209" s="50">
        <v>45518.690370370372</v>
      </c>
      <c r="B209" s="20">
        <v>516</v>
      </c>
      <c r="C209" s="89" t="s">
        <v>254</v>
      </c>
      <c r="D209" s="63">
        <v>6535.1399999999994</v>
      </c>
      <c r="E209" s="20" t="s">
        <v>9</v>
      </c>
    </row>
    <row r="210" spans="1:5">
      <c r="A210" s="50">
        <v>45518.695254629631</v>
      </c>
      <c r="B210" s="20">
        <v>465</v>
      </c>
      <c r="C210" s="89" t="s">
        <v>274</v>
      </c>
      <c r="D210" s="63">
        <v>5914.8</v>
      </c>
      <c r="E210" s="20" t="s">
        <v>9</v>
      </c>
    </row>
    <row r="211" spans="1:5">
      <c r="A211" s="50">
        <v>45518.695324074077</v>
      </c>
      <c r="B211" s="20">
        <v>486</v>
      </c>
      <c r="C211" s="89" t="s">
        <v>277</v>
      </c>
      <c r="D211" s="63">
        <v>6179.49</v>
      </c>
      <c r="E211" s="20" t="s">
        <v>17</v>
      </c>
    </row>
    <row r="212" spans="1:5">
      <c r="A212" s="50">
        <v>45518.6955787037</v>
      </c>
      <c r="B212" s="20">
        <v>175</v>
      </c>
      <c r="C212" s="89" t="s">
        <v>275</v>
      </c>
      <c r="D212" s="63">
        <v>2224.25</v>
      </c>
      <c r="E212" s="20" t="s">
        <v>9</v>
      </c>
    </row>
    <row r="213" spans="1:5">
      <c r="A213" s="50">
        <v>45518.6955787037</v>
      </c>
      <c r="B213" s="20">
        <v>255</v>
      </c>
      <c r="C213" s="89" t="s">
        <v>275</v>
      </c>
      <c r="D213" s="63">
        <v>3241.05</v>
      </c>
      <c r="E213" s="20" t="s">
        <v>9</v>
      </c>
    </row>
    <row r="214" spans="1:5">
      <c r="A214" s="50">
        <v>45518.6955787037</v>
      </c>
      <c r="B214" s="20">
        <v>45</v>
      </c>
      <c r="C214" s="89" t="s">
        <v>275</v>
      </c>
      <c r="D214" s="63">
        <v>571.95000000000005</v>
      </c>
      <c r="E214" s="20" t="s">
        <v>9</v>
      </c>
    </row>
    <row r="215" spans="1:5">
      <c r="A215" s="50">
        <v>45518.6955787037</v>
      </c>
      <c r="B215" s="20">
        <v>255</v>
      </c>
      <c r="C215" s="89" t="s">
        <v>275</v>
      </c>
      <c r="D215" s="63">
        <v>3241.05</v>
      </c>
      <c r="E215" s="20" t="s">
        <v>9</v>
      </c>
    </row>
    <row r="216" spans="1:5">
      <c r="A216" s="50">
        <v>45518.6955787037</v>
      </c>
      <c r="B216" s="20">
        <v>255</v>
      </c>
      <c r="C216" s="89" t="s">
        <v>275</v>
      </c>
      <c r="D216" s="63">
        <v>3241.05</v>
      </c>
      <c r="E216" s="20" t="s">
        <v>9</v>
      </c>
    </row>
    <row r="217" spans="1:5">
      <c r="A217" s="50">
        <v>45518.6955787037</v>
      </c>
      <c r="B217" s="20">
        <v>255</v>
      </c>
      <c r="C217" s="89" t="s">
        <v>275</v>
      </c>
      <c r="D217" s="63">
        <v>3241.05</v>
      </c>
      <c r="E217" s="20" t="s">
        <v>9</v>
      </c>
    </row>
    <row r="218" spans="1:5">
      <c r="A218" s="50">
        <v>45518.6955787037</v>
      </c>
      <c r="B218" s="20">
        <v>255</v>
      </c>
      <c r="C218" s="89" t="s">
        <v>275</v>
      </c>
      <c r="D218" s="63">
        <v>3241.05</v>
      </c>
      <c r="E218" s="20" t="s">
        <v>9</v>
      </c>
    </row>
    <row r="219" spans="1:5">
      <c r="A219" s="50">
        <v>45518.6955787037</v>
      </c>
      <c r="B219" s="20">
        <v>255</v>
      </c>
      <c r="C219" s="89" t="s">
        <v>275</v>
      </c>
      <c r="D219" s="63">
        <v>3241.05</v>
      </c>
      <c r="E219" s="20" t="s">
        <v>9</v>
      </c>
    </row>
    <row r="220" spans="1:5">
      <c r="A220" s="50">
        <v>45518.6955787037</v>
      </c>
      <c r="B220" s="20">
        <v>255</v>
      </c>
      <c r="C220" s="89" t="s">
        <v>275</v>
      </c>
      <c r="D220" s="63">
        <v>3241.05</v>
      </c>
      <c r="E220" s="20" t="s">
        <v>9</v>
      </c>
    </row>
    <row r="221" spans="1:5">
      <c r="A221" s="50">
        <v>45518.695960648147</v>
      </c>
      <c r="B221" s="20">
        <v>240</v>
      </c>
      <c r="C221" s="89" t="s">
        <v>275</v>
      </c>
      <c r="D221" s="63">
        <v>3050.4</v>
      </c>
      <c r="E221" s="20" t="s">
        <v>9</v>
      </c>
    </row>
    <row r="222" spans="1:5">
      <c r="A222" s="50">
        <v>45518.695960648147</v>
      </c>
      <c r="B222" s="20">
        <v>255</v>
      </c>
      <c r="C222" s="89" t="s">
        <v>275</v>
      </c>
      <c r="D222" s="63">
        <v>3241.05</v>
      </c>
      <c r="E222" s="20" t="s">
        <v>9</v>
      </c>
    </row>
    <row r="223" spans="1:5">
      <c r="A223" s="50">
        <v>45518.696747685186</v>
      </c>
      <c r="B223" s="20">
        <v>271</v>
      </c>
      <c r="C223" s="89" t="s">
        <v>320</v>
      </c>
      <c r="D223" s="63">
        <v>3443.0549999999998</v>
      </c>
      <c r="E223" s="20" t="s">
        <v>9</v>
      </c>
    </row>
    <row r="224" spans="1:5">
      <c r="A224" s="50">
        <v>45518.696747685186</v>
      </c>
      <c r="B224" s="20">
        <v>142</v>
      </c>
      <c r="C224" s="89" t="s">
        <v>320</v>
      </c>
      <c r="D224" s="63">
        <v>1804.11</v>
      </c>
      <c r="E224" s="20" t="s">
        <v>9</v>
      </c>
    </row>
    <row r="225" spans="1:5">
      <c r="A225" s="50">
        <v>45518.697812500002</v>
      </c>
      <c r="B225" s="20">
        <v>255</v>
      </c>
      <c r="C225" s="89" t="s">
        <v>276</v>
      </c>
      <c r="D225" s="63">
        <v>3238.5</v>
      </c>
      <c r="E225" s="20" t="s">
        <v>9</v>
      </c>
    </row>
    <row r="226" spans="1:5">
      <c r="A226" s="50">
        <v>45518.697812500002</v>
      </c>
      <c r="B226" s="20">
        <v>255</v>
      </c>
      <c r="C226" s="89" t="s">
        <v>276</v>
      </c>
      <c r="D226" s="63">
        <v>3238.5</v>
      </c>
      <c r="E226" s="20" t="s">
        <v>9</v>
      </c>
    </row>
    <row r="227" spans="1:5">
      <c r="A227" s="50">
        <v>45518.697812500002</v>
      </c>
      <c r="B227" s="20">
        <v>274</v>
      </c>
      <c r="C227" s="89" t="s">
        <v>276</v>
      </c>
      <c r="D227" s="63">
        <v>3479.7999999999997</v>
      </c>
      <c r="E227" s="20" t="s">
        <v>9</v>
      </c>
    </row>
    <row r="228" spans="1:5">
      <c r="A228" s="50">
        <v>45518.697812500002</v>
      </c>
      <c r="B228" s="20">
        <v>255</v>
      </c>
      <c r="C228" s="89" t="s">
        <v>276</v>
      </c>
      <c r="D228" s="63">
        <v>3238.5</v>
      </c>
      <c r="E228" s="20" t="s">
        <v>9</v>
      </c>
    </row>
    <row r="229" spans="1:5">
      <c r="A229" s="50">
        <v>45518.697812500002</v>
      </c>
      <c r="B229" s="20">
        <v>255</v>
      </c>
      <c r="C229" s="89" t="s">
        <v>276</v>
      </c>
      <c r="D229" s="63">
        <v>3238.5</v>
      </c>
      <c r="E229" s="20" t="s">
        <v>9</v>
      </c>
    </row>
    <row r="230" spans="1:5">
      <c r="A230" s="50">
        <v>45518.697812500002</v>
      </c>
      <c r="B230" s="20">
        <v>255</v>
      </c>
      <c r="C230" s="89" t="s">
        <v>276</v>
      </c>
      <c r="D230" s="63">
        <v>3238.5</v>
      </c>
      <c r="E230" s="20" t="s">
        <v>9</v>
      </c>
    </row>
    <row r="231" spans="1:5">
      <c r="A231" s="50">
        <v>45518.697893518518</v>
      </c>
      <c r="B231" s="20">
        <v>255</v>
      </c>
      <c r="C231" s="89" t="s">
        <v>276</v>
      </c>
      <c r="D231" s="63">
        <v>3238.5</v>
      </c>
      <c r="E231" s="20" t="s">
        <v>9</v>
      </c>
    </row>
    <row r="232" spans="1:5">
      <c r="A232" s="50">
        <v>45518.698888888888</v>
      </c>
      <c r="B232" s="20">
        <v>412</v>
      </c>
      <c r="C232" s="89" t="s">
        <v>320</v>
      </c>
      <c r="D232" s="63">
        <v>5234.46</v>
      </c>
      <c r="E232" s="20" t="s">
        <v>9</v>
      </c>
    </row>
    <row r="233" spans="1:5">
      <c r="A233" s="50">
        <v>45518.701689814814</v>
      </c>
      <c r="B233" s="20">
        <v>476</v>
      </c>
      <c r="C233" s="89" t="s">
        <v>277</v>
      </c>
      <c r="D233" s="63">
        <v>6052.34</v>
      </c>
      <c r="E233" s="20" t="s">
        <v>9</v>
      </c>
    </row>
    <row r="234" spans="1:5">
      <c r="A234" s="50">
        <v>45518.704525462963</v>
      </c>
      <c r="B234" s="20">
        <v>126</v>
      </c>
      <c r="C234" s="89" t="s">
        <v>321</v>
      </c>
      <c r="D234" s="63">
        <v>1603.98</v>
      </c>
      <c r="E234" s="20" t="s">
        <v>17</v>
      </c>
    </row>
    <row r="235" spans="1:5">
      <c r="A235" s="50">
        <v>45518.705891203703</v>
      </c>
      <c r="B235" s="20">
        <v>273</v>
      </c>
      <c r="C235" s="89" t="s">
        <v>322</v>
      </c>
      <c r="D235" s="63">
        <v>3479.3849999999998</v>
      </c>
      <c r="E235" s="20" t="s">
        <v>17</v>
      </c>
    </row>
    <row r="236" spans="1:5">
      <c r="A236" s="50">
        <v>45518.707083333335</v>
      </c>
      <c r="B236" s="20">
        <v>412</v>
      </c>
      <c r="C236" s="89" t="s">
        <v>323</v>
      </c>
      <c r="D236" s="63">
        <v>5248.88</v>
      </c>
      <c r="E236" s="20" t="s">
        <v>9</v>
      </c>
    </row>
    <row r="237" spans="1:5">
      <c r="A237" s="50">
        <v>45518.707083333335</v>
      </c>
      <c r="B237" s="20">
        <v>230</v>
      </c>
      <c r="C237" s="89" t="s">
        <v>323</v>
      </c>
      <c r="D237" s="63">
        <v>2930.2000000000003</v>
      </c>
      <c r="E237" s="20" t="s">
        <v>9</v>
      </c>
    </row>
    <row r="238" spans="1:5">
      <c r="A238" s="50">
        <v>45518.707083333335</v>
      </c>
      <c r="B238" s="20">
        <v>250</v>
      </c>
      <c r="C238" s="89" t="s">
        <v>323</v>
      </c>
      <c r="D238" s="63">
        <v>3185</v>
      </c>
      <c r="E238" s="20" t="s">
        <v>9</v>
      </c>
    </row>
    <row r="239" spans="1:5">
      <c r="A239" s="50">
        <v>45518.707083333335</v>
      </c>
      <c r="B239" s="20">
        <v>350</v>
      </c>
      <c r="C239" s="89" t="s">
        <v>323</v>
      </c>
      <c r="D239" s="63">
        <v>4459</v>
      </c>
      <c r="E239" s="20" t="s">
        <v>9</v>
      </c>
    </row>
    <row r="240" spans="1:5">
      <c r="A240" s="50">
        <v>45518.707083333335</v>
      </c>
      <c r="B240" s="20">
        <v>250</v>
      </c>
      <c r="C240" s="89" t="s">
        <v>323</v>
      </c>
      <c r="D240" s="63">
        <v>3185</v>
      </c>
      <c r="E240" s="20" t="s">
        <v>9</v>
      </c>
    </row>
    <row r="241" spans="1:5">
      <c r="A241" s="50">
        <v>45518.707083333335</v>
      </c>
      <c r="B241" s="20">
        <v>250</v>
      </c>
      <c r="C241" s="89" t="s">
        <v>323</v>
      </c>
      <c r="D241" s="63">
        <v>3185</v>
      </c>
      <c r="E241" s="20" t="s">
        <v>9</v>
      </c>
    </row>
    <row r="242" spans="1:5">
      <c r="A242" s="50">
        <v>45518.707083333335</v>
      </c>
      <c r="B242" s="20">
        <v>200</v>
      </c>
      <c r="C242" s="89" t="s">
        <v>323</v>
      </c>
      <c r="D242" s="63">
        <v>2548</v>
      </c>
      <c r="E242" s="20" t="s">
        <v>9</v>
      </c>
    </row>
    <row r="243" spans="1:5">
      <c r="A243" s="50">
        <v>45518.707083333335</v>
      </c>
      <c r="B243" s="20">
        <v>250</v>
      </c>
      <c r="C243" s="89" t="s">
        <v>323</v>
      </c>
      <c r="D243" s="63">
        <v>3185</v>
      </c>
      <c r="E243" s="20" t="s">
        <v>9</v>
      </c>
    </row>
    <row r="244" spans="1:5">
      <c r="A244" s="50">
        <v>45518.707083333335</v>
      </c>
      <c r="B244" s="20">
        <v>220</v>
      </c>
      <c r="C244" s="89" t="s">
        <v>323</v>
      </c>
      <c r="D244" s="63">
        <v>2802.8</v>
      </c>
      <c r="E244" s="20" t="s">
        <v>9</v>
      </c>
    </row>
    <row r="245" spans="1:5">
      <c r="A245" s="50">
        <v>45518.707083333335</v>
      </c>
      <c r="B245" s="20">
        <v>250</v>
      </c>
      <c r="C245" s="89" t="s">
        <v>323</v>
      </c>
      <c r="D245" s="63">
        <v>3185</v>
      </c>
      <c r="E245" s="20" t="s">
        <v>9</v>
      </c>
    </row>
    <row r="246" spans="1:5">
      <c r="A246" s="50">
        <v>45518.707083333335</v>
      </c>
      <c r="B246" s="20">
        <v>250</v>
      </c>
      <c r="C246" s="89" t="s">
        <v>323</v>
      </c>
      <c r="D246" s="63">
        <v>3185</v>
      </c>
      <c r="E246" s="20" t="s">
        <v>9</v>
      </c>
    </row>
    <row r="247" spans="1:5">
      <c r="A247" s="50">
        <v>45518.708796296298</v>
      </c>
      <c r="B247" s="20">
        <v>376</v>
      </c>
      <c r="C247" s="89" t="s">
        <v>322</v>
      </c>
      <c r="D247" s="63">
        <v>4792.12</v>
      </c>
      <c r="E247" s="20" t="s">
        <v>9</v>
      </c>
    </row>
    <row r="248" spans="1:5">
      <c r="A248" s="50">
        <v>45518.709652777776</v>
      </c>
      <c r="B248" s="20">
        <v>417</v>
      </c>
      <c r="C248" s="89" t="s">
        <v>323</v>
      </c>
      <c r="D248" s="63">
        <v>5312.58</v>
      </c>
      <c r="E248" s="20" t="s">
        <v>9</v>
      </c>
    </row>
    <row r="249" spans="1:5">
      <c r="A249" s="50">
        <v>45518.709652777776</v>
      </c>
      <c r="B249" s="20">
        <v>451</v>
      </c>
      <c r="C249" s="89" t="s">
        <v>322</v>
      </c>
      <c r="D249" s="63">
        <v>5747.9949999999999</v>
      </c>
      <c r="E249" s="20" t="s">
        <v>9</v>
      </c>
    </row>
    <row r="250" spans="1:5">
      <c r="A250" s="50">
        <v>45518.709652777776</v>
      </c>
      <c r="B250" s="20">
        <v>250</v>
      </c>
      <c r="C250" s="89" t="s">
        <v>323</v>
      </c>
      <c r="D250" s="63">
        <v>3185</v>
      </c>
      <c r="E250" s="20" t="s">
        <v>9</v>
      </c>
    </row>
    <row r="251" spans="1:5">
      <c r="A251" s="50">
        <v>45518.709652777776</v>
      </c>
      <c r="B251" s="20">
        <v>250</v>
      </c>
      <c r="C251" s="89" t="s">
        <v>323</v>
      </c>
      <c r="D251" s="63">
        <v>3185</v>
      </c>
      <c r="E251" s="20" t="s">
        <v>9</v>
      </c>
    </row>
    <row r="252" spans="1:5">
      <c r="A252" s="50">
        <v>45518.710474537038</v>
      </c>
      <c r="B252" s="20">
        <v>159</v>
      </c>
      <c r="C252" s="89" t="s">
        <v>322</v>
      </c>
      <c r="D252" s="63">
        <v>2026.4549999999999</v>
      </c>
      <c r="E252" s="20" t="s">
        <v>17</v>
      </c>
    </row>
    <row r="253" spans="1:5">
      <c r="A253" s="50">
        <v>45518.710520833331</v>
      </c>
      <c r="B253" s="20">
        <v>127</v>
      </c>
      <c r="C253" s="89" t="s">
        <v>323</v>
      </c>
      <c r="D253" s="63">
        <v>1617.98</v>
      </c>
      <c r="E253" s="20" t="s">
        <v>9</v>
      </c>
    </row>
    <row r="254" spans="1:5">
      <c r="A254" s="50">
        <v>45518.712442129632</v>
      </c>
      <c r="B254" s="20">
        <v>1873</v>
      </c>
      <c r="C254" s="89" t="s">
        <v>279</v>
      </c>
      <c r="D254" s="63">
        <v>23899.48</v>
      </c>
      <c r="E254" s="20" t="s">
        <v>9</v>
      </c>
    </row>
    <row r="255" spans="1:5">
      <c r="A255" s="50">
        <v>45518.712604166663</v>
      </c>
      <c r="B255" s="20">
        <v>250</v>
      </c>
      <c r="C255" s="89" t="s">
        <v>324</v>
      </c>
      <c r="D255" s="63">
        <v>3188.75</v>
      </c>
      <c r="E255" s="20" t="s">
        <v>9</v>
      </c>
    </row>
    <row r="256" spans="1:5">
      <c r="A256" s="50">
        <v>45518.712696759256</v>
      </c>
      <c r="B256" s="20">
        <v>250</v>
      </c>
      <c r="C256" s="89" t="s">
        <v>324</v>
      </c>
      <c r="D256" s="63">
        <v>3188.75</v>
      </c>
      <c r="E256" s="20" t="s">
        <v>9</v>
      </c>
    </row>
    <row r="257" spans="1:5">
      <c r="A257" s="50">
        <v>45518.712696759256</v>
      </c>
      <c r="B257" s="20">
        <v>250</v>
      </c>
      <c r="C257" s="89" t="s">
        <v>324</v>
      </c>
      <c r="D257" s="63">
        <v>3188.75</v>
      </c>
      <c r="E257" s="20" t="s">
        <v>9</v>
      </c>
    </row>
    <row r="258" spans="1:5">
      <c r="A258" s="50">
        <v>45518.712743055556</v>
      </c>
      <c r="B258" s="20">
        <v>70</v>
      </c>
      <c r="C258" s="89" t="s">
        <v>324</v>
      </c>
      <c r="D258" s="63">
        <v>892.85</v>
      </c>
      <c r="E258" s="20" t="s">
        <v>9</v>
      </c>
    </row>
    <row r="259" spans="1:5">
      <c r="A259" s="50">
        <v>45518.712743055556</v>
      </c>
      <c r="B259" s="20">
        <v>250</v>
      </c>
      <c r="C259" s="89" t="s">
        <v>324</v>
      </c>
      <c r="D259" s="63">
        <v>3188.75</v>
      </c>
      <c r="E259" s="20" t="s">
        <v>9</v>
      </c>
    </row>
    <row r="260" spans="1:5">
      <c r="A260" s="50">
        <v>45518.712743055556</v>
      </c>
      <c r="B260" s="20">
        <v>250</v>
      </c>
      <c r="C260" s="89" t="s">
        <v>324</v>
      </c>
      <c r="D260" s="63">
        <v>3188.75</v>
      </c>
      <c r="E260" s="20" t="s">
        <v>9</v>
      </c>
    </row>
    <row r="261" spans="1:5">
      <c r="A261" s="50">
        <v>45518.712743055556</v>
      </c>
      <c r="B261" s="20">
        <v>180</v>
      </c>
      <c r="C261" s="89" t="s">
        <v>324</v>
      </c>
      <c r="D261" s="63">
        <v>2295.9</v>
      </c>
      <c r="E261" s="20" t="s">
        <v>9</v>
      </c>
    </row>
    <row r="262" spans="1:5">
      <c r="A262" s="50">
        <v>45518.712743055556</v>
      </c>
      <c r="B262" s="20">
        <v>250</v>
      </c>
      <c r="C262" s="89" t="s">
        <v>324</v>
      </c>
      <c r="D262" s="63">
        <v>3188.75</v>
      </c>
      <c r="E262" s="20" t="s">
        <v>9</v>
      </c>
    </row>
    <row r="263" spans="1:5">
      <c r="A263" s="50">
        <v>45518.712743055556</v>
      </c>
      <c r="B263" s="20">
        <v>250</v>
      </c>
      <c r="C263" s="89" t="s">
        <v>324</v>
      </c>
      <c r="D263" s="63">
        <v>3188.75</v>
      </c>
      <c r="E263" s="20" t="s">
        <v>9</v>
      </c>
    </row>
    <row r="264" spans="1:5">
      <c r="A264" s="50">
        <v>45518.712743055556</v>
      </c>
      <c r="B264" s="20">
        <v>250</v>
      </c>
      <c r="C264" s="89" t="s">
        <v>324</v>
      </c>
      <c r="D264" s="63">
        <v>3188.75</v>
      </c>
      <c r="E264" s="20" t="s">
        <v>9</v>
      </c>
    </row>
    <row r="265" spans="1:5">
      <c r="A265" s="50">
        <v>45518.712743055556</v>
      </c>
      <c r="B265" s="20">
        <v>250</v>
      </c>
      <c r="C265" s="89" t="s">
        <v>324</v>
      </c>
      <c r="D265" s="63">
        <v>3188.75</v>
      </c>
      <c r="E265" s="20" t="s">
        <v>9</v>
      </c>
    </row>
    <row r="266" spans="1:5">
      <c r="A266" s="50">
        <v>45518.713506944441</v>
      </c>
      <c r="B266" s="20">
        <v>159</v>
      </c>
      <c r="C266" s="89" t="s">
        <v>278</v>
      </c>
      <c r="D266" s="63">
        <v>2030.4299999999998</v>
      </c>
      <c r="E266" s="20" t="s">
        <v>17</v>
      </c>
    </row>
    <row r="267" spans="1:5">
      <c r="A267" s="50">
        <v>45518.713506944441</v>
      </c>
      <c r="B267" s="20">
        <v>93</v>
      </c>
      <c r="C267" s="89" t="s">
        <v>278</v>
      </c>
      <c r="D267" s="63">
        <v>1187.6099999999999</v>
      </c>
      <c r="E267" s="20" t="s">
        <v>17</v>
      </c>
    </row>
    <row r="268" spans="1:5">
      <c r="A268" s="50">
        <v>45518.713877314818</v>
      </c>
      <c r="B268" s="20">
        <v>159</v>
      </c>
      <c r="C268" s="89" t="s">
        <v>278</v>
      </c>
      <c r="D268" s="63">
        <v>2030.4299999999998</v>
      </c>
      <c r="E268" s="20" t="s">
        <v>17</v>
      </c>
    </row>
    <row r="269" spans="1:5">
      <c r="A269" s="50">
        <v>45518.713877314818</v>
      </c>
      <c r="B269" s="20">
        <v>159</v>
      </c>
      <c r="C269" s="89" t="s">
        <v>278</v>
      </c>
      <c r="D269" s="63">
        <v>2030.4299999999998</v>
      </c>
      <c r="E269" s="20" t="s">
        <v>17</v>
      </c>
    </row>
    <row r="270" spans="1:5">
      <c r="A270" s="50">
        <v>45518.713877314818</v>
      </c>
      <c r="B270" s="20">
        <v>159</v>
      </c>
      <c r="C270" s="89" t="s">
        <v>278</v>
      </c>
      <c r="D270" s="63">
        <v>2030.4299999999998</v>
      </c>
      <c r="E270" s="20" t="s">
        <v>17</v>
      </c>
    </row>
    <row r="271" spans="1:5">
      <c r="A271" s="50">
        <v>45518.713877314818</v>
      </c>
      <c r="B271" s="20">
        <v>159</v>
      </c>
      <c r="C271" s="89" t="s">
        <v>278</v>
      </c>
      <c r="D271" s="63">
        <v>2030.4299999999998</v>
      </c>
      <c r="E271" s="20" t="s">
        <v>17</v>
      </c>
    </row>
    <row r="272" spans="1:5">
      <c r="A272" s="50">
        <v>45518.714305555557</v>
      </c>
      <c r="B272" s="20">
        <v>521</v>
      </c>
      <c r="C272" s="89" t="s">
        <v>278</v>
      </c>
      <c r="D272" s="63">
        <v>6653.17</v>
      </c>
      <c r="E272" s="20" t="s">
        <v>20</v>
      </c>
    </row>
    <row r="273" spans="1:5">
      <c r="A273" s="50">
        <v>45518.714305555557</v>
      </c>
      <c r="B273" s="20">
        <v>274</v>
      </c>
      <c r="C273" s="20" t="s">
        <v>278</v>
      </c>
      <c r="D273" s="63">
        <v>3498.98</v>
      </c>
      <c r="E273" s="20" t="s">
        <v>17</v>
      </c>
    </row>
    <row r="274" spans="1:5">
      <c r="A274" s="50">
        <v>45518.714305555557</v>
      </c>
      <c r="B274" s="20">
        <v>50</v>
      </c>
      <c r="C274" s="20" t="s">
        <v>278</v>
      </c>
      <c r="D274" s="63">
        <v>638.5</v>
      </c>
      <c r="E274" s="20" t="s">
        <v>17</v>
      </c>
    </row>
    <row r="275" spans="1:5">
      <c r="A275" s="50">
        <v>45518.714305555557</v>
      </c>
      <c r="B275" s="20">
        <v>199</v>
      </c>
      <c r="C275" s="20" t="s">
        <v>278</v>
      </c>
      <c r="D275" s="63">
        <v>2541.23</v>
      </c>
      <c r="E275" s="20" t="s">
        <v>17</v>
      </c>
    </row>
    <row r="276" spans="1:5">
      <c r="A276" s="50">
        <v>45518.714918981481</v>
      </c>
      <c r="B276" s="20">
        <v>470</v>
      </c>
      <c r="C276" s="20" t="s">
        <v>293</v>
      </c>
      <c r="D276" s="63">
        <v>6004.25</v>
      </c>
      <c r="E276" s="20" t="s">
        <v>20</v>
      </c>
    </row>
    <row r="277" spans="1:5">
      <c r="A277" s="50">
        <v>45518.71502314815</v>
      </c>
      <c r="B277" s="20">
        <v>487</v>
      </c>
      <c r="C277" s="20" t="s">
        <v>316</v>
      </c>
      <c r="D277" s="63">
        <v>6216.5550000000003</v>
      </c>
      <c r="E277" s="20" t="s">
        <v>9</v>
      </c>
    </row>
    <row r="278" spans="1:5">
      <c r="A278" s="50">
        <v>45518.718240740738</v>
      </c>
      <c r="B278" s="20">
        <v>439</v>
      </c>
      <c r="C278" s="20" t="s">
        <v>316</v>
      </c>
      <c r="D278" s="63">
        <v>5603.835</v>
      </c>
      <c r="E278" s="20" t="s">
        <v>9</v>
      </c>
    </row>
    <row r="279" spans="1:5">
      <c r="A279" s="50">
        <v>45518.721377314818</v>
      </c>
      <c r="B279" s="20">
        <v>387</v>
      </c>
      <c r="C279" s="20" t="s">
        <v>316</v>
      </c>
      <c r="D279" s="63">
        <v>4940.0550000000003</v>
      </c>
      <c r="E279" s="20" t="s">
        <v>17</v>
      </c>
    </row>
    <row r="280" spans="1:5">
      <c r="A280" s="50">
        <v>45518.721377314818</v>
      </c>
      <c r="B280" s="20">
        <v>38</v>
      </c>
      <c r="C280" s="20" t="s">
        <v>316</v>
      </c>
      <c r="D280" s="63">
        <v>485.07000000000005</v>
      </c>
      <c r="E280" s="20" t="s">
        <v>17</v>
      </c>
    </row>
    <row r="281" spans="1:5">
      <c r="A281" s="50">
        <v>45518.723321759258</v>
      </c>
      <c r="B281" s="20">
        <v>267</v>
      </c>
      <c r="C281" s="20" t="s">
        <v>324</v>
      </c>
      <c r="D281" s="63">
        <v>3405.585</v>
      </c>
      <c r="E281" s="20" t="s">
        <v>9</v>
      </c>
    </row>
    <row r="282" spans="1:5">
      <c r="A282" s="50">
        <v>45518.723356481481</v>
      </c>
      <c r="B282" s="20">
        <v>420</v>
      </c>
      <c r="C282" s="20" t="s">
        <v>325</v>
      </c>
      <c r="D282" s="63">
        <v>5369.7</v>
      </c>
      <c r="E282" s="20" t="s">
        <v>17</v>
      </c>
    </row>
    <row r="283" spans="1:5">
      <c r="A283" s="50">
        <v>45518.723356481481</v>
      </c>
      <c r="B283" s="20">
        <v>14</v>
      </c>
      <c r="C283" s="20" t="s">
        <v>325</v>
      </c>
      <c r="D283" s="63">
        <v>178.99</v>
      </c>
      <c r="E283" s="20" t="s">
        <v>17</v>
      </c>
    </row>
    <row r="284" spans="1:5">
      <c r="A284" s="50">
        <v>45518.723356481481</v>
      </c>
      <c r="B284" s="20">
        <v>180</v>
      </c>
      <c r="C284" s="20" t="s">
        <v>280</v>
      </c>
      <c r="D284" s="63">
        <v>2300.4</v>
      </c>
      <c r="E284" s="20" t="s">
        <v>17</v>
      </c>
    </row>
    <row r="285" spans="1:5">
      <c r="A285" s="50">
        <v>45518.723356481481</v>
      </c>
      <c r="B285" s="20">
        <v>14</v>
      </c>
      <c r="C285" s="20" t="s">
        <v>280</v>
      </c>
      <c r="D285" s="63">
        <v>178.92</v>
      </c>
      <c r="E285" s="20" t="s">
        <v>17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5B3A-CF84-4AF4-AC27-47D3E827E2F0}">
  <dimension ref="A1:I338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45541.378472222219</v>
      </c>
      <c r="B5" s="97">
        <v>122</v>
      </c>
      <c r="C5" s="88">
        <v>12.68</v>
      </c>
      <c r="D5" s="52">
        <v>1546.96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45541.379166666666</v>
      </c>
      <c r="B6" s="97">
        <v>425</v>
      </c>
      <c r="C6" s="88">
        <v>12.664999999999999</v>
      </c>
      <c r="D6" s="52">
        <v>5382.625</v>
      </c>
      <c r="E6" s="53" t="s">
        <v>9</v>
      </c>
      <c r="F6" s="42"/>
      <c r="G6" s="57" t="s">
        <v>9</v>
      </c>
      <c r="H6" s="58">
        <f>SUMIF(E:E,$G$6,B:B)</f>
        <v>77404</v>
      </c>
      <c r="I6" s="59">
        <f>SUMIF(E:E,$G$6,D:D)</f>
        <v>969326.85499999998</v>
      </c>
    </row>
    <row r="7" spans="1:9">
      <c r="A7" s="50">
        <v>45541.386111111111</v>
      </c>
      <c r="B7" s="97">
        <v>234</v>
      </c>
      <c r="C7" s="88">
        <v>12.61</v>
      </c>
      <c r="D7" s="52">
        <v>2950.74</v>
      </c>
      <c r="E7" s="53" t="s">
        <v>17</v>
      </c>
      <c r="F7" s="42"/>
      <c r="G7" s="57" t="s">
        <v>17</v>
      </c>
      <c r="H7" s="58">
        <f>SUMIF(E:E,$G$7,B:B)</f>
        <v>5622</v>
      </c>
      <c r="I7" s="59">
        <f>SUMIF(E:E,$G$7,D:D)</f>
        <v>70501.934999999998</v>
      </c>
    </row>
    <row r="8" spans="1:9">
      <c r="A8" s="50">
        <v>45541.386111111111</v>
      </c>
      <c r="B8" s="97">
        <v>267</v>
      </c>
      <c r="C8" s="88">
        <v>12.61</v>
      </c>
      <c r="D8" s="52">
        <v>3366.87</v>
      </c>
      <c r="E8" s="53" t="s">
        <v>17</v>
      </c>
      <c r="F8" s="42"/>
      <c r="G8" s="57" t="s">
        <v>20</v>
      </c>
      <c r="H8" s="58">
        <f>SUMIF(E:E,$G$8,B:B)</f>
        <v>1974</v>
      </c>
      <c r="I8" s="59">
        <f>SUMIF(E:E,$G$8,D:D)</f>
        <v>24827.579999999998</v>
      </c>
    </row>
    <row r="9" spans="1:9">
      <c r="A9" s="50">
        <v>45541.386111111111</v>
      </c>
      <c r="B9" s="97">
        <v>492</v>
      </c>
      <c r="C9" s="88">
        <v>12.61</v>
      </c>
      <c r="D9" s="52">
        <v>6204.12</v>
      </c>
      <c r="E9" s="53" t="s">
        <v>20</v>
      </c>
      <c r="F9" s="42"/>
      <c r="G9" s="60" t="s">
        <v>8</v>
      </c>
      <c r="H9" s="61">
        <f>ROUND((I9/SUM(H6:H7)),4)</f>
        <v>12.524100000000001</v>
      </c>
      <c r="I9" s="62">
        <f>SUM(I6:I7)</f>
        <v>1039828.79</v>
      </c>
    </row>
    <row r="10" spans="1:9">
      <c r="A10" s="50">
        <v>45541.38958333333</v>
      </c>
      <c r="B10" s="97">
        <v>74</v>
      </c>
      <c r="C10" s="88">
        <v>12.625</v>
      </c>
      <c r="D10" s="52">
        <v>934.25</v>
      </c>
      <c r="E10" s="53" t="s">
        <v>9</v>
      </c>
      <c r="F10" s="42"/>
      <c r="I10" s="36"/>
    </row>
    <row r="11" spans="1:9">
      <c r="A11" s="50">
        <v>45541.390277777777</v>
      </c>
      <c r="B11" s="97">
        <v>433</v>
      </c>
      <c r="C11" s="88">
        <v>12.6</v>
      </c>
      <c r="D11" s="52">
        <v>5455.8</v>
      </c>
      <c r="E11" s="53" t="s">
        <v>9</v>
      </c>
      <c r="F11" s="2"/>
      <c r="I11" s="44"/>
    </row>
    <row r="12" spans="1:9">
      <c r="A12" s="50">
        <v>45541.395833333336</v>
      </c>
      <c r="B12" s="97">
        <v>445</v>
      </c>
      <c r="C12" s="88">
        <v>12.61</v>
      </c>
      <c r="D12" s="52">
        <v>5611.45</v>
      </c>
      <c r="E12" s="53" t="s">
        <v>17</v>
      </c>
      <c r="F12" s="2"/>
      <c r="I12" s="44"/>
    </row>
    <row r="13" spans="1:9">
      <c r="A13" s="50">
        <v>45541.400694444441</v>
      </c>
      <c r="B13" s="97">
        <v>646</v>
      </c>
      <c r="C13" s="88">
        <v>12.61</v>
      </c>
      <c r="D13" s="52">
        <v>8146.0599999999995</v>
      </c>
      <c r="E13" s="53" t="s">
        <v>9</v>
      </c>
      <c r="F13" s="2"/>
      <c r="I13" s="36"/>
    </row>
    <row r="14" spans="1:9">
      <c r="A14" s="50">
        <v>45541.409722222219</v>
      </c>
      <c r="B14" s="97">
        <v>5</v>
      </c>
      <c r="C14" s="88">
        <v>12.58</v>
      </c>
      <c r="D14" s="52">
        <v>62.9</v>
      </c>
      <c r="E14" s="53" t="s">
        <v>9</v>
      </c>
      <c r="F14" s="2"/>
      <c r="I14" s="45"/>
    </row>
    <row r="15" spans="1:9" ht="14.25" customHeight="1">
      <c r="A15" s="50">
        <v>45541.409722222219</v>
      </c>
      <c r="B15" s="97">
        <v>462</v>
      </c>
      <c r="C15" s="88">
        <v>12.58</v>
      </c>
      <c r="D15" s="52">
        <v>5811.96</v>
      </c>
      <c r="E15" s="53" t="s">
        <v>9</v>
      </c>
      <c r="F15" s="2"/>
      <c r="I15" s="45"/>
    </row>
    <row r="16" spans="1:9">
      <c r="A16" s="50">
        <v>45541.413194444445</v>
      </c>
      <c r="B16" s="97">
        <v>619</v>
      </c>
      <c r="C16" s="88">
        <v>12.595000000000001</v>
      </c>
      <c r="D16" s="52">
        <v>7796.3050000000003</v>
      </c>
      <c r="E16" s="53" t="s">
        <v>9</v>
      </c>
      <c r="F16" s="2"/>
      <c r="I16" s="36"/>
    </row>
    <row r="17" spans="1:9">
      <c r="A17" s="50">
        <v>45541.415277777778</v>
      </c>
      <c r="B17" s="97">
        <v>50</v>
      </c>
      <c r="C17" s="88">
        <v>12.645</v>
      </c>
      <c r="D17" s="52">
        <v>632.25</v>
      </c>
      <c r="E17" s="53" t="s">
        <v>9</v>
      </c>
      <c r="F17" s="42"/>
      <c r="G17" s="36"/>
      <c r="H17" s="36"/>
      <c r="I17" s="36"/>
    </row>
    <row r="18" spans="1:9">
      <c r="A18" s="50">
        <v>45541.415972222225</v>
      </c>
      <c r="B18" s="97">
        <v>492</v>
      </c>
      <c r="C18" s="88">
        <v>12.66</v>
      </c>
      <c r="D18" s="52">
        <v>6228.72</v>
      </c>
      <c r="E18" s="53" t="s">
        <v>9</v>
      </c>
      <c r="F18" s="42"/>
      <c r="G18" s="36"/>
      <c r="H18" s="36"/>
      <c r="I18" s="36"/>
    </row>
    <row r="19" spans="1:9">
      <c r="A19" s="50">
        <v>45541.415972222225</v>
      </c>
      <c r="B19" s="97">
        <v>565</v>
      </c>
      <c r="C19" s="88">
        <v>12.645</v>
      </c>
      <c r="D19" s="52">
        <v>7144.4250000000002</v>
      </c>
      <c r="E19" s="53" t="s">
        <v>9</v>
      </c>
      <c r="F19" s="42"/>
      <c r="G19" s="36"/>
      <c r="H19" s="36"/>
      <c r="I19" s="36"/>
    </row>
    <row r="20" spans="1:9">
      <c r="A20" s="50">
        <v>45541.417361111111</v>
      </c>
      <c r="B20" s="97">
        <v>589</v>
      </c>
      <c r="C20" s="88">
        <v>12.64</v>
      </c>
      <c r="D20" s="52">
        <v>7444.96</v>
      </c>
      <c r="E20" s="53" t="s">
        <v>9</v>
      </c>
      <c r="F20" s="42"/>
      <c r="G20" s="36"/>
      <c r="H20" s="36"/>
      <c r="I20" s="36"/>
    </row>
    <row r="21" spans="1:9">
      <c r="A21" s="50">
        <v>45541.427083333336</v>
      </c>
      <c r="B21" s="97">
        <v>520</v>
      </c>
      <c r="C21" s="88">
        <v>12.65</v>
      </c>
      <c r="D21" s="52">
        <v>6578</v>
      </c>
      <c r="E21" s="53" t="s">
        <v>9</v>
      </c>
      <c r="F21" s="42"/>
      <c r="G21" s="36"/>
      <c r="H21" s="36"/>
      <c r="I21" s="36"/>
    </row>
    <row r="22" spans="1:9">
      <c r="A22" s="50">
        <v>45541.440972222219</v>
      </c>
      <c r="B22" s="97">
        <v>444</v>
      </c>
      <c r="C22" s="88">
        <v>12.58</v>
      </c>
      <c r="D22" s="52">
        <v>5585.52</v>
      </c>
      <c r="E22" s="53" t="s">
        <v>9</v>
      </c>
      <c r="F22" s="42"/>
      <c r="G22" s="36"/>
      <c r="H22" s="36"/>
      <c r="I22" s="36"/>
    </row>
    <row r="23" spans="1:9">
      <c r="A23" s="50">
        <v>45541.440972222219</v>
      </c>
      <c r="B23" s="97">
        <v>38</v>
      </c>
      <c r="C23" s="88">
        <v>12.58</v>
      </c>
      <c r="D23" s="52">
        <v>478.04</v>
      </c>
      <c r="E23" s="53" t="s">
        <v>9</v>
      </c>
      <c r="F23" s="42"/>
      <c r="G23" s="36"/>
      <c r="H23" s="36"/>
      <c r="I23" s="36"/>
    </row>
    <row r="24" spans="1:9">
      <c r="A24" s="50">
        <v>45541.443749999999</v>
      </c>
      <c r="B24" s="97">
        <v>800</v>
      </c>
      <c r="C24" s="88">
        <v>12.555</v>
      </c>
      <c r="D24" s="52">
        <v>10044</v>
      </c>
      <c r="E24" s="53" t="s">
        <v>9</v>
      </c>
      <c r="F24" s="42"/>
      <c r="G24" s="36"/>
      <c r="H24" s="36"/>
      <c r="I24" s="36"/>
    </row>
    <row r="25" spans="1:9">
      <c r="A25" s="50">
        <v>45541.443749999999</v>
      </c>
      <c r="B25" s="97">
        <v>500</v>
      </c>
      <c r="C25" s="88">
        <v>12.555</v>
      </c>
      <c r="D25" s="52">
        <v>6277.5</v>
      </c>
      <c r="E25" s="53" t="s">
        <v>9</v>
      </c>
      <c r="F25" s="42"/>
      <c r="G25" s="36"/>
      <c r="H25" s="36"/>
      <c r="I25" s="36"/>
    </row>
    <row r="26" spans="1:9">
      <c r="A26" s="50">
        <v>45541.443749999999</v>
      </c>
      <c r="B26" s="97">
        <v>300</v>
      </c>
      <c r="C26" s="88">
        <v>12.555</v>
      </c>
      <c r="D26" s="52">
        <v>3766.5</v>
      </c>
      <c r="E26" s="53" t="s">
        <v>9</v>
      </c>
      <c r="F26" s="42"/>
      <c r="G26" s="36"/>
      <c r="H26" s="36"/>
      <c r="I26" s="36"/>
    </row>
    <row r="27" spans="1:9">
      <c r="A27" s="50">
        <v>45541.443749999999</v>
      </c>
      <c r="B27" s="97">
        <v>500</v>
      </c>
      <c r="C27" s="88">
        <v>12.555</v>
      </c>
      <c r="D27" s="52">
        <v>6277.5</v>
      </c>
      <c r="E27" s="53" t="s">
        <v>9</v>
      </c>
      <c r="F27" s="42"/>
      <c r="G27" s="36"/>
      <c r="H27" s="36"/>
      <c r="I27" s="36"/>
    </row>
    <row r="28" spans="1:9">
      <c r="A28" s="50">
        <v>45541.443749999999</v>
      </c>
      <c r="B28" s="97">
        <v>800</v>
      </c>
      <c r="C28" s="88">
        <v>12.555</v>
      </c>
      <c r="D28" s="52">
        <v>10044</v>
      </c>
      <c r="E28" s="53" t="s">
        <v>9</v>
      </c>
      <c r="F28" s="42"/>
      <c r="G28" s="36"/>
      <c r="H28" s="36"/>
      <c r="I28" s="36"/>
    </row>
    <row r="29" spans="1:9">
      <c r="A29" s="50">
        <v>45541.443749999999</v>
      </c>
      <c r="B29" s="97">
        <v>100</v>
      </c>
      <c r="C29" s="88">
        <v>12.555</v>
      </c>
      <c r="D29" s="52">
        <v>1255.5</v>
      </c>
      <c r="E29" s="53" t="s">
        <v>9</v>
      </c>
      <c r="F29" s="42"/>
      <c r="G29" s="36"/>
      <c r="H29" s="36"/>
      <c r="I29" s="36"/>
    </row>
    <row r="30" spans="1:9">
      <c r="A30" s="50">
        <v>45541.445833333331</v>
      </c>
      <c r="B30" s="97">
        <v>331</v>
      </c>
      <c r="C30" s="88">
        <v>12.57</v>
      </c>
      <c r="D30" s="52">
        <v>4160.67</v>
      </c>
      <c r="E30" s="53" t="s">
        <v>9</v>
      </c>
      <c r="F30" s="42"/>
      <c r="G30" s="36"/>
      <c r="H30" s="36"/>
      <c r="I30" s="36"/>
    </row>
    <row r="31" spans="1:9">
      <c r="A31" s="50">
        <v>45541.445833333331</v>
      </c>
      <c r="B31" s="97">
        <v>112</v>
      </c>
      <c r="C31" s="88">
        <v>12.57</v>
      </c>
      <c r="D31" s="52">
        <v>1407.8400000000001</v>
      </c>
      <c r="E31" s="53" t="s">
        <v>9</v>
      </c>
    </row>
    <row r="32" spans="1:9">
      <c r="A32" s="50">
        <v>45541.447916666664</v>
      </c>
      <c r="B32" s="97">
        <v>700</v>
      </c>
      <c r="C32" s="88">
        <v>12.585000000000001</v>
      </c>
      <c r="D32" s="52">
        <v>8809.5</v>
      </c>
      <c r="E32" s="53" t="s">
        <v>9</v>
      </c>
    </row>
    <row r="33" spans="1:5">
      <c r="A33" s="50">
        <v>45541.447916666664</v>
      </c>
      <c r="B33" s="97">
        <v>204</v>
      </c>
      <c r="C33" s="88">
        <v>12.585000000000001</v>
      </c>
      <c r="D33" s="52">
        <v>2567.34</v>
      </c>
      <c r="E33" s="53" t="s">
        <v>9</v>
      </c>
    </row>
    <row r="34" spans="1:5">
      <c r="A34" s="50">
        <v>45541.463194444441</v>
      </c>
      <c r="B34" s="97">
        <v>478</v>
      </c>
      <c r="C34" s="88">
        <v>12.56</v>
      </c>
      <c r="D34" s="52">
        <v>6003.68</v>
      </c>
      <c r="E34" s="53" t="s">
        <v>17</v>
      </c>
    </row>
    <row r="35" spans="1:5">
      <c r="A35" s="50">
        <v>45541.484027777777</v>
      </c>
      <c r="B35" s="97">
        <v>500</v>
      </c>
      <c r="C35" s="88">
        <v>12.63</v>
      </c>
      <c r="D35" s="52">
        <v>6315</v>
      </c>
      <c r="E35" s="53" t="s">
        <v>9</v>
      </c>
    </row>
    <row r="36" spans="1:5">
      <c r="A36" s="50">
        <v>45541.500694444447</v>
      </c>
      <c r="B36" s="97">
        <v>2000</v>
      </c>
      <c r="C36" s="88">
        <v>12.585000000000001</v>
      </c>
      <c r="D36" s="52">
        <v>25170</v>
      </c>
      <c r="E36" s="53" t="s">
        <v>9</v>
      </c>
    </row>
    <row r="37" spans="1:5">
      <c r="A37" s="50">
        <v>45541.500694444447</v>
      </c>
      <c r="B37" s="97">
        <v>529</v>
      </c>
      <c r="C37" s="88">
        <v>12.57</v>
      </c>
      <c r="D37" s="52">
        <v>6649.53</v>
      </c>
      <c r="E37" s="53" t="s">
        <v>9</v>
      </c>
    </row>
    <row r="38" spans="1:5">
      <c r="A38" s="50">
        <v>45541.515972222223</v>
      </c>
      <c r="B38" s="97">
        <v>100</v>
      </c>
      <c r="C38" s="88">
        <v>12.57</v>
      </c>
      <c r="D38" s="52">
        <v>1257</v>
      </c>
      <c r="E38" s="53" t="s">
        <v>17</v>
      </c>
    </row>
    <row r="39" spans="1:5">
      <c r="A39" s="50">
        <v>45541.522916666669</v>
      </c>
      <c r="B39" s="97">
        <v>447</v>
      </c>
      <c r="C39" s="88">
        <v>12.555</v>
      </c>
      <c r="D39" s="52">
        <v>5612.085</v>
      </c>
      <c r="E39" s="53" t="s">
        <v>9</v>
      </c>
    </row>
    <row r="40" spans="1:5">
      <c r="A40" s="50">
        <v>45541.522916666669</v>
      </c>
      <c r="B40" s="97">
        <v>428</v>
      </c>
      <c r="C40" s="88">
        <v>12.555</v>
      </c>
      <c r="D40" s="52">
        <v>5373.54</v>
      </c>
      <c r="E40" s="53" t="s">
        <v>9</v>
      </c>
    </row>
    <row r="41" spans="1:5">
      <c r="A41" s="50">
        <v>45541.529166666667</v>
      </c>
      <c r="B41" s="97">
        <v>487</v>
      </c>
      <c r="C41" s="88">
        <v>12.54</v>
      </c>
      <c r="D41" s="52">
        <v>6106.98</v>
      </c>
      <c r="E41" s="53" t="s">
        <v>17</v>
      </c>
    </row>
    <row r="42" spans="1:5">
      <c r="A42" s="50">
        <v>45541.529166666667</v>
      </c>
      <c r="B42" s="97">
        <v>800</v>
      </c>
      <c r="C42" s="88">
        <v>12.53</v>
      </c>
      <c r="D42" s="52">
        <v>10024</v>
      </c>
      <c r="E42" s="53" t="s">
        <v>9</v>
      </c>
    </row>
    <row r="43" spans="1:5">
      <c r="A43" s="50">
        <v>45541.529166666667</v>
      </c>
      <c r="B43" s="97">
        <v>514</v>
      </c>
      <c r="C43" s="88">
        <v>12.53</v>
      </c>
      <c r="D43" s="52">
        <v>6440.42</v>
      </c>
      <c r="E43" s="53" t="s">
        <v>9</v>
      </c>
    </row>
    <row r="44" spans="1:5">
      <c r="A44" s="50">
        <v>45541.529166666667</v>
      </c>
      <c r="B44" s="97">
        <v>31</v>
      </c>
      <c r="C44" s="88">
        <v>12.53</v>
      </c>
      <c r="D44" s="52">
        <v>388.43</v>
      </c>
      <c r="E44" s="53" t="s">
        <v>9</v>
      </c>
    </row>
    <row r="45" spans="1:5">
      <c r="A45" s="50">
        <v>45541.529166666667</v>
      </c>
      <c r="B45" s="97">
        <v>255</v>
      </c>
      <c r="C45" s="88">
        <v>12.53</v>
      </c>
      <c r="D45" s="52">
        <v>3195.1499999999996</v>
      </c>
      <c r="E45" s="53" t="s">
        <v>9</v>
      </c>
    </row>
    <row r="46" spans="1:5">
      <c r="A46" s="50">
        <v>45541.529166666667</v>
      </c>
      <c r="B46" s="97">
        <v>1045</v>
      </c>
      <c r="C46" s="88">
        <v>12.53</v>
      </c>
      <c r="D46" s="52">
        <v>13093.849999999999</v>
      </c>
      <c r="E46" s="53" t="s">
        <v>9</v>
      </c>
    </row>
    <row r="47" spans="1:5">
      <c r="A47" s="50">
        <v>45541.529166666667</v>
      </c>
      <c r="B47" s="97">
        <v>355</v>
      </c>
      <c r="C47" s="88">
        <v>12.53</v>
      </c>
      <c r="D47" s="52">
        <v>4448.1499999999996</v>
      </c>
      <c r="E47" s="53" t="s">
        <v>9</v>
      </c>
    </row>
    <row r="48" spans="1:5">
      <c r="A48" s="50">
        <v>45541.535416666666</v>
      </c>
      <c r="B48" s="97">
        <v>462</v>
      </c>
      <c r="C48" s="88">
        <v>12.525</v>
      </c>
      <c r="D48" s="52">
        <v>5786.55</v>
      </c>
      <c r="E48" s="53" t="s">
        <v>9</v>
      </c>
    </row>
    <row r="49" spans="1:5">
      <c r="A49" s="50">
        <v>45541.540972222225</v>
      </c>
      <c r="B49" s="97">
        <v>425</v>
      </c>
      <c r="C49" s="88">
        <v>12.515000000000001</v>
      </c>
      <c r="D49" s="52">
        <v>5318.875</v>
      </c>
      <c r="E49" s="53" t="s">
        <v>9</v>
      </c>
    </row>
    <row r="50" spans="1:5">
      <c r="A50" s="50">
        <v>45541.547222222223</v>
      </c>
      <c r="B50" s="97">
        <v>1158</v>
      </c>
      <c r="C50" s="88">
        <v>12.53</v>
      </c>
      <c r="D50" s="52">
        <v>14509.74</v>
      </c>
      <c r="E50" s="53" t="s">
        <v>9</v>
      </c>
    </row>
    <row r="51" spans="1:5">
      <c r="A51" s="50">
        <v>45541.547222222223</v>
      </c>
      <c r="B51" s="97">
        <v>482</v>
      </c>
      <c r="C51" s="88">
        <v>12.53</v>
      </c>
      <c r="D51" s="52">
        <v>6039.46</v>
      </c>
      <c r="E51" s="53" t="s">
        <v>9</v>
      </c>
    </row>
    <row r="52" spans="1:5">
      <c r="A52" s="50">
        <v>45541.547222222223</v>
      </c>
      <c r="B52" s="97">
        <v>360</v>
      </c>
      <c r="C52" s="88">
        <v>12.53</v>
      </c>
      <c r="D52" s="52">
        <v>4510.8</v>
      </c>
      <c r="E52" s="53" t="s">
        <v>9</v>
      </c>
    </row>
    <row r="53" spans="1:5">
      <c r="A53" s="50">
        <v>45541.560416666667</v>
      </c>
      <c r="B53" s="97">
        <v>53</v>
      </c>
      <c r="C53" s="88">
        <v>12.525</v>
      </c>
      <c r="D53" s="52">
        <v>663.82500000000005</v>
      </c>
      <c r="E53" s="53" t="s">
        <v>9</v>
      </c>
    </row>
    <row r="54" spans="1:5">
      <c r="A54" s="50">
        <v>45541.560416666667</v>
      </c>
      <c r="B54" s="97">
        <v>90</v>
      </c>
      <c r="C54" s="88">
        <v>12.525</v>
      </c>
      <c r="D54" s="52">
        <v>1127.25</v>
      </c>
      <c r="E54" s="53" t="s">
        <v>9</v>
      </c>
    </row>
    <row r="55" spans="1:5">
      <c r="A55" s="50">
        <v>45541.560416666667</v>
      </c>
      <c r="B55" s="97">
        <v>92</v>
      </c>
      <c r="C55" s="88">
        <v>12.525</v>
      </c>
      <c r="D55" s="52">
        <v>1152.3</v>
      </c>
      <c r="E55" s="53" t="s">
        <v>9</v>
      </c>
    </row>
    <row r="56" spans="1:5">
      <c r="A56" s="50">
        <v>45541.560416666667</v>
      </c>
      <c r="B56" s="97">
        <v>2</v>
      </c>
      <c r="C56" s="88">
        <v>12.525</v>
      </c>
      <c r="D56" s="52">
        <v>25.05</v>
      </c>
      <c r="E56" s="53" t="s">
        <v>9</v>
      </c>
    </row>
    <row r="57" spans="1:5">
      <c r="A57" s="50">
        <v>45541.568749999999</v>
      </c>
      <c r="B57" s="97">
        <v>18</v>
      </c>
      <c r="C57" s="88">
        <v>12.52</v>
      </c>
      <c r="D57" s="52">
        <v>225.35999999999999</v>
      </c>
      <c r="E57" s="53" t="s">
        <v>17</v>
      </c>
    </row>
    <row r="58" spans="1:5">
      <c r="A58" s="50">
        <v>45541.572916666664</v>
      </c>
      <c r="B58" s="97">
        <v>6</v>
      </c>
      <c r="C58" s="88">
        <v>12.51</v>
      </c>
      <c r="D58" s="52">
        <v>75.06</v>
      </c>
      <c r="E58" s="53" t="s">
        <v>9</v>
      </c>
    </row>
    <row r="59" spans="1:5">
      <c r="A59" s="50">
        <v>45541.572916666664</v>
      </c>
      <c r="B59" s="97">
        <v>90</v>
      </c>
      <c r="C59" s="88">
        <v>12.51</v>
      </c>
      <c r="D59" s="52">
        <v>1125.9000000000001</v>
      </c>
      <c r="E59" s="53" t="s">
        <v>9</v>
      </c>
    </row>
    <row r="60" spans="1:5">
      <c r="A60" s="50">
        <v>45541.572916666664</v>
      </c>
      <c r="B60" s="97">
        <v>9</v>
      </c>
      <c r="C60" s="88">
        <v>12.51</v>
      </c>
      <c r="D60" s="52">
        <v>112.59</v>
      </c>
      <c r="E60" s="53" t="s">
        <v>9</v>
      </c>
    </row>
    <row r="61" spans="1:5">
      <c r="A61" s="50">
        <v>45541.574305555558</v>
      </c>
      <c r="B61" s="97">
        <v>3</v>
      </c>
      <c r="C61" s="88">
        <v>12.525</v>
      </c>
      <c r="D61" s="52">
        <v>37.575000000000003</v>
      </c>
      <c r="E61" s="53" t="s">
        <v>17</v>
      </c>
    </row>
    <row r="62" spans="1:5">
      <c r="A62" s="50">
        <v>45541.574305555558</v>
      </c>
      <c r="B62" s="97">
        <v>349</v>
      </c>
      <c r="C62" s="88">
        <v>12.525</v>
      </c>
      <c r="D62" s="52">
        <v>4371.2250000000004</v>
      </c>
      <c r="E62" s="53" t="s">
        <v>17</v>
      </c>
    </row>
    <row r="63" spans="1:5">
      <c r="A63" s="50">
        <v>45541.574305555558</v>
      </c>
      <c r="B63" s="97">
        <v>349</v>
      </c>
      <c r="C63" s="88">
        <v>12.525</v>
      </c>
      <c r="D63" s="52">
        <v>4371.2250000000004</v>
      </c>
      <c r="E63" s="53" t="s">
        <v>9</v>
      </c>
    </row>
    <row r="64" spans="1:5">
      <c r="A64" s="50">
        <v>45541.574305555558</v>
      </c>
      <c r="B64" s="97">
        <v>113</v>
      </c>
      <c r="C64" s="88">
        <v>12.525</v>
      </c>
      <c r="D64" s="52">
        <v>1415.325</v>
      </c>
      <c r="E64" s="53" t="s">
        <v>9</v>
      </c>
    </row>
    <row r="65" spans="1:5">
      <c r="A65" s="50">
        <v>45541.580555555556</v>
      </c>
      <c r="B65" s="97">
        <v>126</v>
      </c>
      <c r="C65" s="88">
        <v>12.555</v>
      </c>
      <c r="D65" s="52">
        <v>1581.93</v>
      </c>
      <c r="E65" s="53" t="s">
        <v>9</v>
      </c>
    </row>
    <row r="66" spans="1:5">
      <c r="A66" s="50">
        <v>45541.580555555556</v>
      </c>
      <c r="B66" s="97">
        <v>296</v>
      </c>
      <c r="C66" s="88">
        <v>12.555</v>
      </c>
      <c r="D66" s="52">
        <v>3716.2799999999997</v>
      </c>
      <c r="E66" s="53" t="s">
        <v>9</v>
      </c>
    </row>
    <row r="67" spans="1:5">
      <c r="A67" s="50">
        <v>45541.588194444441</v>
      </c>
      <c r="B67" s="97">
        <v>433</v>
      </c>
      <c r="C67" s="88">
        <v>12.57</v>
      </c>
      <c r="D67" s="52">
        <v>5442.81</v>
      </c>
      <c r="E67" s="53" t="s">
        <v>9</v>
      </c>
    </row>
    <row r="68" spans="1:5">
      <c r="A68" s="50">
        <v>45541.603472222225</v>
      </c>
      <c r="B68" s="97">
        <v>424</v>
      </c>
      <c r="C68" s="88">
        <v>12.605</v>
      </c>
      <c r="D68" s="52">
        <v>5344.52</v>
      </c>
      <c r="E68" s="53" t="s">
        <v>9</v>
      </c>
    </row>
    <row r="69" spans="1:5">
      <c r="A69" s="50">
        <v>45541.603472222225</v>
      </c>
      <c r="B69" s="97">
        <v>423</v>
      </c>
      <c r="C69" s="88">
        <v>12.595000000000001</v>
      </c>
      <c r="D69" s="52">
        <v>5327.6850000000004</v>
      </c>
      <c r="E69" s="53" t="s">
        <v>9</v>
      </c>
    </row>
    <row r="70" spans="1:5">
      <c r="A70" s="50">
        <v>45541.603472222225</v>
      </c>
      <c r="B70" s="97">
        <v>427</v>
      </c>
      <c r="C70" s="88">
        <v>12.61</v>
      </c>
      <c r="D70" s="52">
        <v>5384.4699999999993</v>
      </c>
      <c r="E70" s="53" t="s">
        <v>17</v>
      </c>
    </row>
    <row r="71" spans="1:5">
      <c r="A71" s="50">
        <v>45541.607638888891</v>
      </c>
      <c r="B71" s="97">
        <v>619</v>
      </c>
      <c r="C71" s="88">
        <v>12.71</v>
      </c>
      <c r="D71" s="52">
        <v>7867.4900000000007</v>
      </c>
      <c r="E71" s="53" t="s">
        <v>9</v>
      </c>
    </row>
    <row r="72" spans="1:5">
      <c r="A72" s="50">
        <v>45541.609027777777</v>
      </c>
      <c r="B72" s="97">
        <v>438</v>
      </c>
      <c r="C72" s="88">
        <v>12.73</v>
      </c>
      <c r="D72" s="52">
        <v>5575.74</v>
      </c>
      <c r="E72" s="53" t="s">
        <v>9</v>
      </c>
    </row>
    <row r="73" spans="1:5">
      <c r="A73" s="50">
        <v>45541.61041666667</v>
      </c>
      <c r="B73" s="97">
        <v>470</v>
      </c>
      <c r="C73" s="88">
        <v>12.715</v>
      </c>
      <c r="D73" s="52">
        <v>5976.05</v>
      </c>
      <c r="E73" s="53" t="s">
        <v>9</v>
      </c>
    </row>
    <row r="74" spans="1:5">
      <c r="A74" s="50">
        <v>45541.612500000003</v>
      </c>
      <c r="B74" s="97">
        <v>479</v>
      </c>
      <c r="C74" s="88">
        <v>12.685</v>
      </c>
      <c r="D74" s="52">
        <v>6076.1150000000007</v>
      </c>
      <c r="E74" s="53" t="s">
        <v>9</v>
      </c>
    </row>
    <row r="75" spans="1:5">
      <c r="A75" s="50">
        <v>45541.616666666669</v>
      </c>
      <c r="B75" s="97">
        <v>541</v>
      </c>
      <c r="C75" s="88">
        <v>12.68</v>
      </c>
      <c r="D75" s="52">
        <v>6859.88</v>
      </c>
      <c r="E75" s="53" t="s">
        <v>9</v>
      </c>
    </row>
    <row r="76" spans="1:5">
      <c r="A76" s="50">
        <v>45541.633333333331</v>
      </c>
      <c r="B76" s="97">
        <v>565</v>
      </c>
      <c r="C76" s="88">
        <v>12.7</v>
      </c>
      <c r="D76" s="52">
        <v>7175.5</v>
      </c>
      <c r="E76" s="53" t="s">
        <v>9</v>
      </c>
    </row>
    <row r="77" spans="1:5">
      <c r="A77" s="50">
        <v>45541.645833333336</v>
      </c>
      <c r="B77" s="97">
        <v>417</v>
      </c>
      <c r="C77" s="88">
        <v>12.74</v>
      </c>
      <c r="D77" s="52">
        <v>5312.58</v>
      </c>
      <c r="E77" s="53" t="s">
        <v>9</v>
      </c>
    </row>
    <row r="78" spans="1:5">
      <c r="A78" s="50">
        <v>45541.654861111114</v>
      </c>
      <c r="B78" s="97">
        <v>476</v>
      </c>
      <c r="C78" s="88">
        <v>12.66</v>
      </c>
      <c r="D78" s="52">
        <v>6026.16</v>
      </c>
      <c r="E78" s="53" t="s">
        <v>9</v>
      </c>
    </row>
    <row r="79" spans="1:5">
      <c r="A79" s="50">
        <v>45541.659722222219</v>
      </c>
      <c r="B79" s="97">
        <v>542</v>
      </c>
      <c r="C79" s="88">
        <v>12.695</v>
      </c>
      <c r="D79" s="52">
        <v>6880.6900000000005</v>
      </c>
      <c r="E79" s="53" t="s">
        <v>9</v>
      </c>
    </row>
    <row r="80" spans="1:5">
      <c r="A80" s="50">
        <v>45541.665277777778</v>
      </c>
      <c r="B80" s="97">
        <v>400</v>
      </c>
      <c r="C80" s="88">
        <v>12.64</v>
      </c>
      <c r="D80" s="52">
        <v>5056</v>
      </c>
      <c r="E80" s="53" t="s">
        <v>9</v>
      </c>
    </row>
    <row r="81" spans="1:5">
      <c r="A81" s="50">
        <v>45541.669444444444</v>
      </c>
      <c r="B81" s="97">
        <v>463</v>
      </c>
      <c r="C81" s="88">
        <v>12.61</v>
      </c>
      <c r="D81" s="52">
        <v>5838.4299999999994</v>
      </c>
      <c r="E81" s="53" t="s">
        <v>20</v>
      </c>
    </row>
    <row r="82" spans="1:5">
      <c r="A82" s="50">
        <v>45541.669444444444</v>
      </c>
      <c r="B82" s="97">
        <v>64</v>
      </c>
      <c r="C82" s="88">
        <v>12.61</v>
      </c>
      <c r="D82" s="52">
        <v>807.04</v>
      </c>
      <c r="E82" s="53" t="s">
        <v>20</v>
      </c>
    </row>
    <row r="83" spans="1:5">
      <c r="A83" s="50">
        <v>45541.669444444444</v>
      </c>
      <c r="B83" s="97">
        <v>476</v>
      </c>
      <c r="C83" s="88">
        <v>12.615</v>
      </c>
      <c r="D83" s="52">
        <v>6004.74</v>
      </c>
      <c r="E83" s="53" t="s">
        <v>9</v>
      </c>
    </row>
    <row r="84" spans="1:5">
      <c r="A84" s="50">
        <v>45541.675000000003</v>
      </c>
      <c r="B84" s="97">
        <v>460</v>
      </c>
      <c r="C84" s="88">
        <v>12.6</v>
      </c>
      <c r="D84" s="52">
        <v>5796</v>
      </c>
      <c r="E84" s="53" t="s">
        <v>17</v>
      </c>
    </row>
    <row r="85" spans="1:5">
      <c r="A85" s="50">
        <v>45541.680555555555</v>
      </c>
      <c r="B85" s="97">
        <v>433</v>
      </c>
      <c r="C85" s="88">
        <v>12.585000000000001</v>
      </c>
      <c r="D85" s="52">
        <v>5449.3050000000003</v>
      </c>
      <c r="E85" s="53" t="s">
        <v>9</v>
      </c>
    </row>
    <row r="86" spans="1:5">
      <c r="A86" s="50">
        <v>45541.686805555553</v>
      </c>
      <c r="B86" s="97">
        <v>554</v>
      </c>
      <c r="C86" s="88">
        <v>12.51</v>
      </c>
      <c r="D86" s="52">
        <v>6930.54</v>
      </c>
      <c r="E86" s="53" t="s">
        <v>9</v>
      </c>
    </row>
    <row r="87" spans="1:5">
      <c r="A87" s="50">
        <v>45541.6875</v>
      </c>
      <c r="B87" s="97">
        <v>175</v>
      </c>
      <c r="C87" s="88">
        <v>12.51</v>
      </c>
      <c r="D87" s="52">
        <v>2189.25</v>
      </c>
      <c r="E87" s="53" t="s">
        <v>9</v>
      </c>
    </row>
    <row r="88" spans="1:5">
      <c r="A88" s="50">
        <v>45541.6875</v>
      </c>
      <c r="B88" s="97">
        <v>1695</v>
      </c>
      <c r="C88" s="88">
        <v>12.51</v>
      </c>
      <c r="D88" s="52">
        <v>21204.45</v>
      </c>
      <c r="E88" s="53" t="s">
        <v>9</v>
      </c>
    </row>
    <row r="89" spans="1:5">
      <c r="A89" s="50">
        <v>45541.6875</v>
      </c>
      <c r="B89" s="97">
        <v>1471</v>
      </c>
      <c r="C89" s="88">
        <v>12.51</v>
      </c>
      <c r="D89" s="52">
        <v>18402.21</v>
      </c>
      <c r="E89" s="53" t="s">
        <v>9</v>
      </c>
    </row>
    <row r="90" spans="1:5">
      <c r="A90" s="50">
        <v>45541.688194444447</v>
      </c>
      <c r="B90" s="97">
        <v>800</v>
      </c>
      <c r="C90" s="88">
        <v>12.51</v>
      </c>
      <c r="D90" s="52">
        <v>10008</v>
      </c>
      <c r="E90" s="53" t="s">
        <v>9</v>
      </c>
    </row>
    <row r="91" spans="1:5">
      <c r="A91" s="50">
        <v>45541.688194444447</v>
      </c>
      <c r="B91" s="97">
        <v>892</v>
      </c>
      <c r="C91" s="88">
        <v>12.51</v>
      </c>
      <c r="D91" s="52">
        <v>11158.92</v>
      </c>
      <c r="E91" s="53" t="s">
        <v>9</v>
      </c>
    </row>
    <row r="92" spans="1:5">
      <c r="A92" s="50">
        <v>45541.688194444447</v>
      </c>
      <c r="B92" s="97">
        <v>800</v>
      </c>
      <c r="C92" s="88">
        <v>12.51</v>
      </c>
      <c r="D92" s="52">
        <v>10008</v>
      </c>
      <c r="E92" s="53" t="s">
        <v>9</v>
      </c>
    </row>
    <row r="93" spans="1:5">
      <c r="A93" s="50">
        <v>45541.688194444447</v>
      </c>
      <c r="B93" s="97">
        <v>800</v>
      </c>
      <c r="C93" s="88">
        <v>12.51</v>
      </c>
      <c r="D93" s="52">
        <v>10008</v>
      </c>
      <c r="E93" s="53" t="s">
        <v>9</v>
      </c>
    </row>
    <row r="94" spans="1:5">
      <c r="A94" s="50">
        <v>45541.689583333333</v>
      </c>
      <c r="B94" s="97">
        <v>800</v>
      </c>
      <c r="C94" s="88">
        <v>12.51</v>
      </c>
      <c r="D94" s="52">
        <v>10008</v>
      </c>
      <c r="E94" s="53" t="s">
        <v>9</v>
      </c>
    </row>
    <row r="95" spans="1:5">
      <c r="A95" s="50">
        <v>45541.689583333333</v>
      </c>
      <c r="B95" s="97">
        <v>4200</v>
      </c>
      <c r="C95" s="88">
        <v>12.51</v>
      </c>
      <c r="D95" s="52">
        <v>52542</v>
      </c>
      <c r="E95" s="53" t="s">
        <v>9</v>
      </c>
    </row>
    <row r="96" spans="1:5">
      <c r="A96" s="50">
        <v>45541.689583333333</v>
      </c>
      <c r="B96" s="97">
        <v>325</v>
      </c>
      <c r="C96" s="88">
        <v>12.505000000000001</v>
      </c>
      <c r="D96" s="52">
        <v>4064.1250000000005</v>
      </c>
      <c r="E96" s="53" t="s">
        <v>17</v>
      </c>
    </row>
    <row r="97" spans="1:5">
      <c r="A97" s="50">
        <v>45541.69027777778</v>
      </c>
      <c r="B97" s="97">
        <v>421</v>
      </c>
      <c r="C97" s="88">
        <v>12.51</v>
      </c>
      <c r="D97" s="52">
        <v>5266.71</v>
      </c>
      <c r="E97" s="53" t="s">
        <v>9</v>
      </c>
    </row>
    <row r="98" spans="1:5">
      <c r="A98" s="50">
        <v>45541.69027777778</v>
      </c>
      <c r="B98" s="97">
        <v>152</v>
      </c>
      <c r="C98" s="88">
        <v>12.505000000000001</v>
      </c>
      <c r="D98" s="52">
        <v>1900.7600000000002</v>
      </c>
      <c r="E98" s="53" t="s">
        <v>17</v>
      </c>
    </row>
    <row r="99" spans="1:5">
      <c r="A99" s="50">
        <v>45541.69027777778</v>
      </c>
      <c r="B99" s="97">
        <v>520</v>
      </c>
      <c r="C99" s="88">
        <v>12.494999999999999</v>
      </c>
      <c r="D99" s="52">
        <v>6497.4</v>
      </c>
      <c r="E99" s="53" t="s">
        <v>9</v>
      </c>
    </row>
    <row r="100" spans="1:5">
      <c r="A100" s="50">
        <v>45541.693749999999</v>
      </c>
      <c r="B100" s="97">
        <v>413</v>
      </c>
      <c r="C100" s="88">
        <v>12.51</v>
      </c>
      <c r="D100" s="52">
        <v>5166.63</v>
      </c>
      <c r="E100" s="53" t="s">
        <v>9</v>
      </c>
    </row>
    <row r="101" spans="1:5">
      <c r="A101" s="50">
        <v>45541.695138888892</v>
      </c>
      <c r="B101" s="97">
        <v>351</v>
      </c>
      <c r="C101" s="88">
        <v>12.51</v>
      </c>
      <c r="D101" s="52">
        <v>4391.01</v>
      </c>
      <c r="E101" s="53" t="s">
        <v>9</v>
      </c>
    </row>
    <row r="102" spans="1:5">
      <c r="A102" s="50">
        <v>45541.695138888892</v>
      </c>
      <c r="B102" s="97">
        <v>29</v>
      </c>
      <c r="C102" s="88">
        <v>12.51</v>
      </c>
      <c r="D102" s="52">
        <v>362.79</v>
      </c>
      <c r="E102" s="53" t="s">
        <v>9</v>
      </c>
    </row>
    <row r="103" spans="1:5">
      <c r="A103" s="50">
        <v>45541.695138888892</v>
      </c>
      <c r="B103" s="97">
        <v>85</v>
      </c>
      <c r="C103" s="88">
        <v>12.51</v>
      </c>
      <c r="D103" s="52">
        <v>1063.3499999999999</v>
      </c>
      <c r="E103" s="53" t="s">
        <v>9</v>
      </c>
    </row>
    <row r="104" spans="1:5">
      <c r="A104" s="50">
        <v>45541.695833333331</v>
      </c>
      <c r="B104" s="97">
        <v>588</v>
      </c>
      <c r="C104" s="88">
        <v>12.49</v>
      </c>
      <c r="D104" s="52">
        <v>7344.12</v>
      </c>
      <c r="E104" s="53" t="s">
        <v>9</v>
      </c>
    </row>
    <row r="105" spans="1:5">
      <c r="A105" s="50">
        <v>45541.695833333331</v>
      </c>
      <c r="B105" s="97">
        <v>412</v>
      </c>
      <c r="C105" s="88">
        <v>12.49</v>
      </c>
      <c r="D105" s="52">
        <v>5145.88</v>
      </c>
      <c r="E105" s="53" t="s">
        <v>9</v>
      </c>
    </row>
    <row r="106" spans="1:5">
      <c r="A106" s="50">
        <v>45541.695833333331</v>
      </c>
      <c r="B106" s="97">
        <v>13</v>
      </c>
      <c r="C106" s="88">
        <v>12.49</v>
      </c>
      <c r="D106" s="52">
        <v>162.37</v>
      </c>
      <c r="E106" s="53" t="s">
        <v>9</v>
      </c>
    </row>
    <row r="107" spans="1:5">
      <c r="A107" s="50">
        <v>45541.695833333331</v>
      </c>
      <c r="B107" s="97">
        <v>987</v>
      </c>
      <c r="C107" s="88">
        <v>12.49</v>
      </c>
      <c r="D107" s="52">
        <v>12327.630000000001</v>
      </c>
      <c r="E107" s="53" t="s">
        <v>9</v>
      </c>
    </row>
    <row r="108" spans="1:5">
      <c r="A108" s="50">
        <v>45541.695833333331</v>
      </c>
      <c r="B108" s="97">
        <v>4557</v>
      </c>
      <c r="C108" s="88">
        <v>12.49</v>
      </c>
      <c r="D108" s="52">
        <v>56916.93</v>
      </c>
      <c r="E108" s="53" t="s">
        <v>9</v>
      </c>
    </row>
    <row r="109" spans="1:5">
      <c r="A109" s="50">
        <v>45541.695833333331</v>
      </c>
      <c r="B109" s="97">
        <v>470</v>
      </c>
      <c r="C109" s="88">
        <v>12.49</v>
      </c>
      <c r="D109" s="52">
        <v>5870.3</v>
      </c>
      <c r="E109" s="53" t="s">
        <v>9</v>
      </c>
    </row>
    <row r="110" spans="1:5">
      <c r="A110" s="50">
        <v>45541.695833333331</v>
      </c>
      <c r="B110" s="97">
        <v>530</v>
      </c>
      <c r="C110" s="88">
        <v>12.49</v>
      </c>
      <c r="D110" s="52">
        <v>6619.7</v>
      </c>
      <c r="E110" s="53" t="s">
        <v>9</v>
      </c>
    </row>
    <row r="111" spans="1:5">
      <c r="A111" s="50">
        <v>45541.695833333331</v>
      </c>
      <c r="B111" s="97">
        <v>2443</v>
      </c>
      <c r="C111" s="88">
        <v>12.49</v>
      </c>
      <c r="D111" s="52">
        <v>30513.07</v>
      </c>
      <c r="E111" s="53" t="s">
        <v>9</v>
      </c>
    </row>
    <row r="112" spans="1:5">
      <c r="A112" s="50">
        <v>45541.697916666664</v>
      </c>
      <c r="B112" s="97">
        <v>424</v>
      </c>
      <c r="C112" s="88">
        <v>12.49</v>
      </c>
      <c r="D112" s="52">
        <v>5295.76</v>
      </c>
      <c r="E112" s="53" t="s">
        <v>9</v>
      </c>
    </row>
    <row r="113" spans="1:5">
      <c r="A113" s="50">
        <v>45541.699305555558</v>
      </c>
      <c r="B113" s="97">
        <v>15</v>
      </c>
      <c r="C113" s="88">
        <v>12.47</v>
      </c>
      <c r="D113" s="52">
        <v>187.05</v>
      </c>
      <c r="E113" s="53" t="s">
        <v>9</v>
      </c>
    </row>
    <row r="114" spans="1:5">
      <c r="A114" s="50">
        <v>45541.699305555558</v>
      </c>
      <c r="B114" s="97">
        <v>420</v>
      </c>
      <c r="C114" s="88">
        <v>12.47</v>
      </c>
      <c r="D114" s="52">
        <v>5237.4000000000005</v>
      </c>
      <c r="E114" s="53" t="s">
        <v>9</v>
      </c>
    </row>
    <row r="115" spans="1:5">
      <c r="A115" s="50">
        <v>45541.700694444444</v>
      </c>
      <c r="B115" s="97">
        <v>418</v>
      </c>
      <c r="C115" s="88">
        <v>12.48</v>
      </c>
      <c r="D115" s="52">
        <v>5216.6400000000003</v>
      </c>
      <c r="E115" s="53" t="s">
        <v>9</v>
      </c>
    </row>
    <row r="116" spans="1:5">
      <c r="A116" s="50">
        <v>45541.700694444444</v>
      </c>
      <c r="B116" s="97">
        <v>513</v>
      </c>
      <c r="C116" s="88">
        <v>12.48</v>
      </c>
      <c r="D116" s="52">
        <v>6402.24</v>
      </c>
      <c r="E116" s="53" t="s">
        <v>9</v>
      </c>
    </row>
    <row r="117" spans="1:5">
      <c r="A117" s="50">
        <v>45541.70208333333</v>
      </c>
      <c r="B117" s="97">
        <v>1000</v>
      </c>
      <c r="C117" s="88">
        <v>12.47</v>
      </c>
      <c r="D117" s="52">
        <v>12470</v>
      </c>
      <c r="E117" s="53" t="s">
        <v>9</v>
      </c>
    </row>
    <row r="118" spans="1:5">
      <c r="A118" s="50">
        <v>45541.70208333333</v>
      </c>
      <c r="B118" s="97">
        <v>1000</v>
      </c>
      <c r="C118" s="88">
        <v>12.47</v>
      </c>
      <c r="D118" s="52">
        <v>12470</v>
      </c>
      <c r="E118" s="53" t="s">
        <v>9</v>
      </c>
    </row>
    <row r="119" spans="1:5">
      <c r="A119" s="50">
        <v>45541.70208333333</v>
      </c>
      <c r="B119" s="97">
        <v>545</v>
      </c>
      <c r="C119" s="88">
        <v>12.47</v>
      </c>
      <c r="D119" s="52">
        <v>6796.1500000000005</v>
      </c>
      <c r="E119" s="53" t="s">
        <v>9</v>
      </c>
    </row>
    <row r="120" spans="1:5">
      <c r="A120" s="50">
        <v>45541.70208333333</v>
      </c>
      <c r="B120" s="97">
        <v>1000</v>
      </c>
      <c r="C120" s="88">
        <v>12.47</v>
      </c>
      <c r="D120" s="52">
        <v>12470</v>
      </c>
      <c r="E120" s="53" t="s">
        <v>9</v>
      </c>
    </row>
    <row r="121" spans="1:5">
      <c r="A121" s="50">
        <v>45541.70208333333</v>
      </c>
      <c r="B121" s="97">
        <v>1000</v>
      </c>
      <c r="C121" s="88">
        <v>12.47</v>
      </c>
      <c r="D121" s="52">
        <v>12470</v>
      </c>
      <c r="E121" s="53" t="s">
        <v>9</v>
      </c>
    </row>
    <row r="122" spans="1:5">
      <c r="A122" s="50">
        <v>45541.70208333333</v>
      </c>
      <c r="B122" s="97">
        <v>108</v>
      </c>
      <c r="C122" s="88">
        <v>12.47</v>
      </c>
      <c r="D122" s="52">
        <v>1346.76</v>
      </c>
      <c r="E122" s="53" t="s">
        <v>9</v>
      </c>
    </row>
    <row r="123" spans="1:5">
      <c r="A123" s="50">
        <v>45541.70208333333</v>
      </c>
      <c r="B123" s="97">
        <v>259</v>
      </c>
      <c r="C123" s="88">
        <v>12.47</v>
      </c>
      <c r="D123" s="52">
        <v>3229.73</v>
      </c>
      <c r="E123" s="53" t="s">
        <v>9</v>
      </c>
    </row>
    <row r="124" spans="1:5">
      <c r="A124" s="50">
        <v>45541.70208333333</v>
      </c>
      <c r="B124" s="97">
        <v>741</v>
      </c>
      <c r="C124" s="88">
        <v>12.47</v>
      </c>
      <c r="D124" s="52">
        <v>9240.27</v>
      </c>
      <c r="E124" s="53" t="s">
        <v>9</v>
      </c>
    </row>
    <row r="125" spans="1:5">
      <c r="A125" s="50">
        <v>45541.70208333333</v>
      </c>
      <c r="B125" s="97">
        <v>1000</v>
      </c>
      <c r="C125" s="88">
        <v>12.47</v>
      </c>
      <c r="D125" s="52">
        <v>12470</v>
      </c>
      <c r="E125" s="53" t="s">
        <v>9</v>
      </c>
    </row>
    <row r="126" spans="1:5">
      <c r="A126" s="50">
        <v>45541.70208333333</v>
      </c>
      <c r="B126" s="97">
        <v>465</v>
      </c>
      <c r="C126" s="88">
        <v>12.47</v>
      </c>
      <c r="D126" s="52">
        <v>5798.55</v>
      </c>
      <c r="E126" s="53" t="s">
        <v>9</v>
      </c>
    </row>
    <row r="127" spans="1:5">
      <c r="A127" s="50">
        <v>45541.70208333333</v>
      </c>
      <c r="B127" s="97">
        <v>535</v>
      </c>
      <c r="C127" s="88">
        <v>12.47</v>
      </c>
      <c r="D127" s="52">
        <v>6671.4500000000007</v>
      </c>
      <c r="E127" s="53" t="s">
        <v>9</v>
      </c>
    </row>
    <row r="128" spans="1:5">
      <c r="A128" s="50">
        <v>45541.70208333333</v>
      </c>
      <c r="B128" s="97">
        <v>535</v>
      </c>
      <c r="C128" s="88">
        <v>12.47</v>
      </c>
      <c r="D128" s="52">
        <v>6671.4500000000007</v>
      </c>
      <c r="E128" s="53" t="s">
        <v>9</v>
      </c>
    </row>
    <row r="129" spans="1:5">
      <c r="A129" s="50">
        <v>45541.70208333333</v>
      </c>
      <c r="B129" s="97">
        <v>465</v>
      </c>
      <c r="C129" s="88">
        <v>12.47</v>
      </c>
      <c r="D129" s="52">
        <v>5798.55</v>
      </c>
      <c r="E129" s="53" t="s">
        <v>9</v>
      </c>
    </row>
    <row r="130" spans="1:5">
      <c r="A130" s="50">
        <v>45541.70208333333</v>
      </c>
      <c r="B130" s="97">
        <v>70</v>
      </c>
      <c r="C130" s="88">
        <v>12.47</v>
      </c>
      <c r="D130" s="52">
        <v>872.90000000000009</v>
      </c>
      <c r="E130" s="53" t="s">
        <v>9</v>
      </c>
    </row>
    <row r="131" spans="1:5">
      <c r="A131" s="50">
        <v>45541.70208333333</v>
      </c>
      <c r="B131" s="97">
        <v>535</v>
      </c>
      <c r="C131" s="88">
        <v>12.47</v>
      </c>
      <c r="D131" s="52">
        <v>6671.4500000000007</v>
      </c>
      <c r="E131" s="53" t="s">
        <v>9</v>
      </c>
    </row>
    <row r="132" spans="1:5">
      <c r="A132" s="50">
        <v>45541.70208333333</v>
      </c>
      <c r="B132" s="97">
        <v>465</v>
      </c>
      <c r="C132" s="88">
        <v>12.47</v>
      </c>
      <c r="D132" s="52">
        <v>5798.55</v>
      </c>
      <c r="E132" s="53" t="s">
        <v>9</v>
      </c>
    </row>
    <row r="133" spans="1:5">
      <c r="A133" s="50">
        <v>45541.70208333333</v>
      </c>
      <c r="B133" s="97">
        <v>35</v>
      </c>
      <c r="C133" s="88">
        <v>12.47</v>
      </c>
      <c r="D133" s="52">
        <v>436.45000000000005</v>
      </c>
      <c r="E133" s="53" t="s">
        <v>9</v>
      </c>
    </row>
    <row r="134" spans="1:5">
      <c r="A134" s="50">
        <v>45541.70208333333</v>
      </c>
      <c r="B134" s="97">
        <v>242</v>
      </c>
      <c r="C134" s="88">
        <v>12.47</v>
      </c>
      <c r="D134" s="52">
        <v>3017.7400000000002</v>
      </c>
      <c r="E134" s="53" t="s">
        <v>9</v>
      </c>
    </row>
    <row r="135" spans="1:5">
      <c r="A135" s="50">
        <v>45541.703472222223</v>
      </c>
      <c r="B135" s="97">
        <v>21</v>
      </c>
      <c r="C135" s="88">
        <v>12.47</v>
      </c>
      <c r="D135" s="52">
        <v>261.87</v>
      </c>
      <c r="E135" s="53" t="s">
        <v>17</v>
      </c>
    </row>
    <row r="136" spans="1:5">
      <c r="A136" s="50">
        <v>45541.703472222223</v>
      </c>
      <c r="B136" s="97">
        <v>372</v>
      </c>
      <c r="C136" s="88">
        <v>12.47</v>
      </c>
      <c r="D136" s="52">
        <v>4638.84</v>
      </c>
      <c r="E136" s="53" t="s">
        <v>17</v>
      </c>
    </row>
    <row r="137" spans="1:5">
      <c r="A137" s="50">
        <v>45541.703472222223</v>
      </c>
      <c r="B137" s="97">
        <v>66</v>
      </c>
      <c r="C137" s="88">
        <v>12.47</v>
      </c>
      <c r="D137" s="52">
        <v>823.0200000000001</v>
      </c>
      <c r="E137" s="53" t="s">
        <v>17</v>
      </c>
    </row>
    <row r="138" spans="1:5">
      <c r="A138" s="50">
        <v>45541.704861111109</v>
      </c>
      <c r="B138" s="97">
        <v>445</v>
      </c>
      <c r="C138" s="88">
        <v>12.465</v>
      </c>
      <c r="D138" s="52">
        <v>5546.9250000000002</v>
      </c>
      <c r="E138" s="53" t="s">
        <v>9</v>
      </c>
    </row>
    <row r="139" spans="1:5">
      <c r="A139" s="50">
        <v>45541.706944444442</v>
      </c>
      <c r="B139" s="97">
        <v>448</v>
      </c>
      <c r="C139" s="88">
        <v>12.465</v>
      </c>
      <c r="D139" s="52">
        <v>5584.32</v>
      </c>
      <c r="E139" s="53" t="s">
        <v>9</v>
      </c>
    </row>
    <row r="140" spans="1:5">
      <c r="A140" s="50">
        <v>45541.707638888889</v>
      </c>
      <c r="B140" s="97">
        <v>492</v>
      </c>
      <c r="C140" s="88">
        <v>12.445</v>
      </c>
      <c r="D140" s="52">
        <v>6122.9400000000005</v>
      </c>
      <c r="E140" s="53" t="s">
        <v>9</v>
      </c>
    </row>
    <row r="141" spans="1:5">
      <c r="A141" s="50">
        <v>45541.708333333336</v>
      </c>
      <c r="B141" s="97">
        <v>464</v>
      </c>
      <c r="C141" s="88">
        <v>12.475</v>
      </c>
      <c r="D141" s="52">
        <v>5788.4</v>
      </c>
      <c r="E141" s="53" t="s">
        <v>17</v>
      </c>
    </row>
    <row r="142" spans="1:5">
      <c r="A142" s="50">
        <v>45541.708333333336</v>
      </c>
      <c r="B142" s="97">
        <v>156</v>
      </c>
      <c r="C142" s="88">
        <v>12.48</v>
      </c>
      <c r="D142" s="52">
        <v>1946.88</v>
      </c>
      <c r="E142" s="53" t="s">
        <v>17</v>
      </c>
    </row>
    <row r="143" spans="1:5">
      <c r="A143" s="50">
        <v>45541.708333333336</v>
      </c>
      <c r="B143" s="97">
        <v>288</v>
      </c>
      <c r="C143" s="88">
        <v>12.48</v>
      </c>
      <c r="D143" s="52">
        <v>3594.2400000000002</v>
      </c>
      <c r="E143" s="53" t="s">
        <v>17</v>
      </c>
    </row>
    <row r="144" spans="1:5">
      <c r="A144" s="50">
        <v>45541.710416666669</v>
      </c>
      <c r="B144" s="97">
        <v>415</v>
      </c>
      <c r="C144" s="88">
        <v>12.545</v>
      </c>
      <c r="D144" s="52">
        <v>5206.1750000000002</v>
      </c>
      <c r="E144" s="53" t="s">
        <v>20</v>
      </c>
    </row>
    <row r="145" spans="1:5">
      <c r="A145" s="50">
        <v>45541.710416666669</v>
      </c>
      <c r="B145" s="97">
        <v>43</v>
      </c>
      <c r="C145" s="88">
        <v>12.545</v>
      </c>
      <c r="D145" s="52">
        <v>539.43499999999995</v>
      </c>
      <c r="E145" s="53" t="s">
        <v>20</v>
      </c>
    </row>
    <row r="146" spans="1:5">
      <c r="A146" s="50">
        <v>45541.710416666669</v>
      </c>
      <c r="B146" s="97">
        <v>195</v>
      </c>
      <c r="C146" s="88">
        <v>12.545</v>
      </c>
      <c r="D146" s="52">
        <v>2446.2750000000001</v>
      </c>
      <c r="E146" s="53" t="s">
        <v>9</v>
      </c>
    </row>
    <row r="147" spans="1:5">
      <c r="A147" s="50">
        <v>45541.711111111108</v>
      </c>
      <c r="B147" s="97">
        <v>421</v>
      </c>
      <c r="C147" s="88">
        <v>12.535</v>
      </c>
      <c r="D147" s="52">
        <v>5277.2349999999997</v>
      </c>
      <c r="E147" s="53" t="s">
        <v>9</v>
      </c>
    </row>
    <row r="148" spans="1:5">
      <c r="A148" s="50">
        <v>45541.711111111108</v>
      </c>
      <c r="B148" s="97">
        <v>338</v>
      </c>
      <c r="C148" s="88">
        <v>12.525</v>
      </c>
      <c r="D148" s="52">
        <v>4233.45</v>
      </c>
      <c r="E148" s="53" t="s">
        <v>9</v>
      </c>
    </row>
    <row r="149" spans="1:5">
      <c r="A149" s="50">
        <v>45541.711111111108</v>
      </c>
      <c r="B149" s="97">
        <v>100</v>
      </c>
      <c r="C149" s="88">
        <v>12.525</v>
      </c>
      <c r="D149" s="52">
        <v>1252.5</v>
      </c>
      <c r="E149" s="53" t="s">
        <v>9</v>
      </c>
    </row>
    <row r="150" spans="1:5">
      <c r="A150" s="50">
        <v>45541.711111111108</v>
      </c>
      <c r="B150" s="97">
        <v>432</v>
      </c>
      <c r="C150" s="88">
        <v>12.525</v>
      </c>
      <c r="D150" s="52">
        <v>5410.8</v>
      </c>
      <c r="E150" s="53" t="s">
        <v>9</v>
      </c>
    </row>
    <row r="151" spans="1:5">
      <c r="A151" s="50">
        <v>45541.711111111108</v>
      </c>
      <c r="B151" s="97">
        <v>20</v>
      </c>
      <c r="C151" s="88">
        <v>12.52</v>
      </c>
      <c r="D151" s="52">
        <v>250.39999999999998</v>
      </c>
      <c r="E151" s="53" t="s">
        <v>9</v>
      </c>
    </row>
    <row r="152" spans="1:5">
      <c r="A152" s="50">
        <v>45541.711805555555</v>
      </c>
      <c r="B152" s="97">
        <v>260</v>
      </c>
      <c r="C152" s="88">
        <v>12.54</v>
      </c>
      <c r="D152" s="52">
        <v>3260.3999999999996</v>
      </c>
      <c r="E152" s="53" t="s">
        <v>20</v>
      </c>
    </row>
    <row r="153" spans="1:5">
      <c r="A153" s="50">
        <v>45541.711805555555</v>
      </c>
      <c r="B153" s="97">
        <v>237</v>
      </c>
      <c r="C153" s="88">
        <v>12.54</v>
      </c>
      <c r="D153" s="52">
        <v>2971.98</v>
      </c>
      <c r="E153" s="53" t="s">
        <v>20</v>
      </c>
    </row>
    <row r="154" spans="1:5">
      <c r="A154" s="50">
        <v>45541.716666666667</v>
      </c>
      <c r="B154" s="97">
        <v>432</v>
      </c>
      <c r="C154" s="88">
        <v>12.5</v>
      </c>
      <c r="D154" s="52">
        <v>5400</v>
      </c>
      <c r="E154" s="53" t="s">
        <v>9</v>
      </c>
    </row>
    <row r="155" spans="1:5">
      <c r="A155" s="50">
        <v>45541.717361111114</v>
      </c>
      <c r="B155" s="97">
        <v>510</v>
      </c>
      <c r="C155" s="88">
        <v>12.494999999999999</v>
      </c>
      <c r="D155" s="52">
        <v>6372.45</v>
      </c>
      <c r="E155" s="53" t="s">
        <v>17</v>
      </c>
    </row>
    <row r="156" spans="1:5">
      <c r="A156" s="50">
        <v>45541.722222222219</v>
      </c>
      <c r="B156" s="97">
        <v>301</v>
      </c>
      <c r="C156" s="88">
        <v>12.455</v>
      </c>
      <c r="D156" s="52">
        <v>3748.9549999999999</v>
      </c>
      <c r="E156" s="53" t="s">
        <v>9</v>
      </c>
    </row>
    <row r="157" spans="1:5">
      <c r="A157" s="50">
        <v>45541.724305555559</v>
      </c>
      <c r="B157" s="97">
        <v>1000</v>
      </c>
      <c r="C157" s="88">
        <v>12.445</v>
      </c>
      <c r="D157" s="52">
        <v>12445</v>
      </c>
      <c r="E157" s="53" t="s">
        <v>9</v>
      </c>
    </row>
    <row r="158" spans="1:5">
      <c r="A158" s="50">
        <v>45541.724305555559</v>
      </c>
      <c r="B158" s="97">
        <v>324</v>
      </c>
      <c r="C158" s="88">
        <v>12.445</v>
      </c>
      <c r="D158" s="52">
        <v>4032.1800000000003</v>
      </c>
      <c r="E158" s="53" t="s">
        <v>9</v>
      </c>
    </row>
    <row r="159" spans="1:5">
      <c r="A159" s="50">
        <v>45541.724305555559</v>
      </c>
      <c r="B159" s="97">
        <v>479</v>
      </c>
      <c r="C159" s="88">
        <v>12.445</v>
      </c>
      <c r="D159" s="52">
        <v>5961.1549999999997</v>
      </c>
      <c r="E159" s="53" t="s">
        <v>9</v>
      </c>
    </row>
    <row r="160" spans="1:5">
      <c r="A160" s="50">
        <v>45541.724305555559</v>
      </c>
      <c r="B160" s="97">
        <v>521</v>
      </c>
      <c r="C160" s="88">
        <v>12.445</v>
      </c>
      <c r="D160" s="52">
        <v>6483.8450000000003</v>
      </c>
      <c r="E160" s="53" t="s">
        <v>9</v>
      </c>
    </row>
    <row r="161" spans="1:5">
      <c r="A161" s="50">
        <v>45541.724305555559</v>
      </c>
      <c r="B161" s="97">
        <v>1000</v>
      </c>
      <c r="C161" s="88">
        <v>12.445</v>
      </c>
      <c r="D161" s="52">
        <v>12445</v>
      </c>
      <c r="E161" s="53" t="s">
        <v>9</v>
      </c>
    </row>
    <row r="162" spans="1:5">
      <c r="A162" s="50">
        <v>45541.724305555559</v>
      </c>
      <c r="B162" s="97">
        <v>500</v>
      </c>
      <c r="C162" s="88">
        <v>12.445</v>
      </c>
      <c r="D162" s="52">
        <v>6222.5</v>
      </c>
      <c r="E162" s="53" t="s">
        <v>9</v>
      </c>
    </row>
    <row r="163" spans="1:5">
      <c r="A163" s="50">
        <v>45541.724305555559</v>
      </c>
      <c r="B163" s="97">
        <v>500</v>
      </c>
      <c r="C163" s="88">
        <v>12.445</v>
      </c>
      <c r="D163" s="52">
        <v>6222.5</v>
      </c>
      <c r="E163" s="53" t="s">
        <v>9</v>
      </c>
    </row>
    <row r="164" spans="1:5">
      <c r="A164" s="50">
        <v>45541.724305555559</v>
      </c>
      <c r="B164" s="97">
        <v>500</v>
      </c>
      <c r="C164" s="88">
        <v>12.445</v>
      </c>
      <c r="D164" s="52">
        <v>6222.5</v>
      </c>
      <c r="E164" s="53" t="s">
        <v>9</v>
      </c>
    </row>
    <row r="165" spans="1:5">
      <c r="A165" s="50">
        <v>45541.724305555559</v>
      </c>
      <c r="B165" s="97">
        <v>500</v>
      </c>
      <c r="C165" s="88">
        <v>12.445</v>
      </c>
      <c r="D165" s="52">
        <v>6222.5</v>
      </c>
      <c r="E165" s="53" t="s">
        <v>9</v>
      </c>
    </row>
    <row r="166" spans="1:5">
      <c r="A166" s="50">
        <v>45541.724305555559</v>
      </c>
      <c r="B166" s="97">
        <v>500</v>
      </c>
      <c r="C166" s="88">
        <v>12.445</v>
      </c>
      <c r="D166" s="52">
        <v>6222.5</v>
      </c>
      <c r="E166" s="53" t="s">
        <v>9</v>
      </c>
    </row>
    <row r="167" spans="1:5">
      <c r="A167" s="50">
        <v>45541.724305555559</v>
      </c>
      <c r="B167" s="97">
        <v>8</v>
      </c>
      <c r="C167" s="88">
        <v>12.445</v>
      </c>
      <c r="D167" s="52">
        <v>99.56</v>
      </c>
      <c r="E167" s="53" t="s">
        <v>9</v>
      </c>
    </row>
    <row r="168" spans="1:5">
      <c r="A168" s="50">
        <v>45541.724305555559</v>
      </c>
      <c r="B168" s="97">
        <v>492</v>
      </c>
      <c r="C168" s="88">
        <v>12.445</v>
      </c>
      <c r="D168" s="52">
        <v>6122.9400000000005</v>
      </c>
      <c r="E168" s="53" t="s">
        <v>9</v>
      </c>
    </row>
    <row r="169" spans="1:5">
      <c r="A169" s="50">
        <v>45541.724305555559</v>
      </c>
      <c r="B169" s="97">
        <v>500</v>
      </c>
      <c r="C169" s="88">
        <v>12.445</v>
      </c>
      <c r="D169" s="52">
        <v>6222.5</v>
      </c>
      <c r="E169" s="53" t="s">
        <v>9</v>
      </c>
    </row>
    <row r="170" spans="1:5">
      <c r="A170" s="50">
        <v>45541.724305555559</v>
      </c>
      <c r="B170" s="97">
        <v>500</v>
      </c>
      <c r="C170" s="88">
        <v>12.445</v>
      </c>
      <c r="D170" s="52">
        <v>6222.5</v>
      </c>
      <c r="E170" s="53" t="s">
        <v>9</v>
      </c>
    </row>
    <row r="171" spans="1:5">
      <c r="A171" s="50">
        <v>45541.724305555559</v>
      </c>
      <c r="B171" s="97">
        <v>500</v>
      </c>
      <c r="C171" s="88">
        <v>12.445</v>
      </c>
      <c r="D171" s="52">
        <v>6222.5</v>
      </c>
      <c r="E171" s="53" t="s">
        <v>9</v>
      </c>
    </row>
    <row r="172" spans="1:5">
      <c r="A172" s="50">
        <v>45541.724305555559</v>
      </c>
      <c r="B172" s="97">
        <v>500</v>
      </c>
      <c r="C172" s="88">
        <v>12.445</v>
      </c>
      <c r="D172" s="52">
        <v>6222.5</v>
      </c>
      <c r="E172" s="53" t="s">
        <v>9</v>
      </c>
    </row>
    <row r="173" spans="1:5">
      <c r="A173" s="50">
        <v>45541.724305555559</v>
      </c>
      <c r="B173" s="97">
        <v>490</v>
      </c>
      <c r="C173" s="88">
        <v>12.445</v>
      </c>
      <c r="D173" s="52">
        <v>6098.05</v>
      </c>
      <c r="E173" s="53" t="s">
        <v>9</v>
      </c>
    </row>
    <row r="174" spans="1:5">
      <c r="A174" s="50">
        <v>45541.724305555559</v>
      </c>
      <c r="B174" s="97">
        <v>500</v>
      </c>
      <c r="C174" s="88">
        <v>12.445</v>
      </c>
      <c r="D174" s="52">
        <v>6222.5</v>
      </c>
      <c r="E174" s="53" t="s">
        <v>9</v>
      </c>
    </row>
    <row r="175" spans="1:5">
      <c r="A175" s="50">
        <v>45541.724305555559</v>
      </c>
      <c r="B175" s="97">
        <v>10</v>
      </c>
      <c r="C175" s="88">
        <v>12.445</v>
      </c>
      <c r="D175" s="52">
        <v>124.45</v>
      </c>
      <c r="E175" s="53" t="s">
        <v>9</v>
      </c>
    </row>
    <row r="176" spans="1:5">
      <c r="A176" s="50">
        <v>45541.724305555559</v>
      </c>
      <c r="B176" s="97">
        <v>500</v>
      </c>
      <c r="C176" s="88">
        <v>12.445</v>
      </c>
      <c r="D176" s="52">
        <v>6222.5</v>
      </c>
      <c r="E176" s="53" t="s">
        <v>9</v>
      </c>
    </row>
    <row r="177" spans="1:5">
      <c r="A177" s="50">
        <v>45541.724305555559</v>
      </c>
      <c r="B177" s="97">
        <v>10</v>
      </c>
      <c r="C177" s="88">
        <v>12.445</v>
      </c>
      <c r="D177" s="52">
        <v>124.45</v>
      </c>
      <c r="E177" s="53" t="s">
        <v>9</v>
      </c>
    </row>
    <row r="178" spans="1:5">
      <c r="A178" s="50">
        <v>45541.724305555559</v>
      </c>
      <c r="B178" s="97">
        <v>166</v>
      </c>
      <c r="C178" s="88">
        <v>12.445</v>
      </c>
      <c r="D178" s="52">
        <v>2065.87</v>
      </c>
      <c r="E178" s="53" t="s">
        <v>9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  <row r="310" spans="1:5">
      <c r="A310" s="20" t="s">
        <v>18</v>
      </c>
      <c r="B310" s="20" t="s">
        <v>226</v>
      </c>
      <c r="C310" s="20" t="s">
        <v>226</v>
      </c>
      <c r="D310" s="63" t="s">
        <v>226</v>
      </c>
      <c r="E310" s="20" t="s">
        <v>226</v>
      </c>
    </row>
    <row r="311" spans="1:5">
      <c r="A311" s="20" t="s">
        <v>18</v>
      </c>
      <c r="B311" s="20" t="s">
        <v>226</v>
      </c>
      <c r="C311" s="20" t="s">
        <v>226</v>
      </c>
      <c r="D311" s="63" t="s">
        <v>226</v>
      </c>
      <c r="E311" s="20" t="s">
        <v>226</v>
      </c>
    </row>
    <row r="312" spans="1:5">
      <c r="A312" s="20" t="s">
        <v>18</v>
      </c>
      <c r="B312" s="20" t="s">
        <v>226</v>
      </c>
      <c r="C312" s="20" t="s">
        <v>226</v>
      </c>
      <c r="D312" s="63" t="s">
        <v>226</v>
      </c>
      <c r="E312" s="20" t="s">
        <v>226</v>
      </c>
    </row>
    <row r="313" spans="1:5">
      <c r="A313" s="20" t="s">
        <v>18</v>
      </c>
      <c r="B313" s="20" t="s">
        <v>226</v>
      </c>
      <c r="C313" s="20" t="s">
        <v>226</v>
      </c>
      <c r="D313" s="63" t="s">
        <v>226</v>
      </c>
      <c r="E313" s="20" t="s">
        <v>226</v>
      </c>
    </row>
    <row r="314" spans="1:5">
      <c r="A314" s="20" t="s">
        <v>18</v>
      </c>
      <c r="B314" s="20" t="s">
        <v>226</v>
      </c>
      <c r="C314" s="20" t="s">
        <v>226</v>
      </c>
      <c r="D314" s="63" t="s">
        <v>226</v>
      </c>
      <c r="E314" s="20" t="s">
        <v>226</v>
      </c>
    </row>
    <row r="315" spans="1:5">
      <c r="A315" s="20" t="s">
        <v>18</v>
      </c>
      <c r="B315" s="20" t="s">
        <v>226</v>
      </c>
      <c r="C315" s="20" t="s">
        <v>226</v>
      </c>
      <c r="D315" s="63" t="s">
        <v>226</v>
      </c>
      <c r="E315" s="20" t="s">
        <v>226</v>
      </c>
    </row>
    <row r="316" spans="1:5">
      <c r="A316" s="20" t="s">
        <v>18</v>
      </c>
      <c r="B316" s="20" t="s">
        <v>226</v>
      </c>
      <c r="C316" s="20" t="s">
        <v>226</v>
      </c>
      <c r="D316" s="63" t="s">
        <v>226</v>
      </c>
      <c r="E316" s="20" t="s">
        <v>226</v>
      </c>
    </row>
    <row r="317" spans="1:5">
      <c r="A317" s="20" t="s">
        <v>18</v>
      </c>
      <c r="B317" s="20" t="s">
        <v>226</v>
      </c>
      <c r="C317" s="20" t="s">
        <v>226</v>
      </c>
      <c r="D317" s="63" t="s">
        <v>226</v>
      </c>
      <c r="E317" s="20" t="s">
        <v>226</v>
      </c>
    </row>
    <row r="318" spans="1:5">
      <c r="A318" s="20" t="s">
        <v>18</v>
      </c>
      <c r="B318" s="20" t="s">
        <v>226</v>
      </c>
      <c r="C318" s="20" t="s">
        <v>226</v>
      </c>
      <c r="D318" s="63" t="s">
        <v>226</v>
      </c>
      <c r="E318" s="20" t="s">
        <v>226</v>
      </c>
    </row>
    <row r="319" spans="1:5">
      <c r="A319" s="20" t="s">
        <v>18</v>
      </c>
      <c r="B319" s="20" t="s">
        <v>226</v>
      </c>
      <c r="C319" s="20" t="s">
        <v>226</v>
      </c>
      <c r="D319" s="63" t="s">
        <v>226</v>
      </c>
      <c r="E319" s="20" t="s">
        <v>226</v>
      </c>
    </row>
    <row r="320" spans="1:5">
      <c r="A320" s="20" t="s">
        <v>18</v>
      </c>
      <c r="B320" s="20" t="s">
        <v>226</v>
      </c>
      <c r="C320" s="20" t="s">
        <v>226</v>
      </c>
      <c r="D320" s="63" t="s">
        <v>226</v>
      </c>
      <c r="E320" s="20" t="s">
        <v>226</v>
      </c>
    </row>
    <row r="321" spans="1:5">
      <c r="A321" s="20" t="s">
        <v>18</v>
      </c>
      <c r="B321" s="20" t="s">
        <v>226</v>
      </c>
      <c r="C321" s="20" t="s">
        <v>226</v>
      </c>
      <c r="D321" s="63" t="s">
        <v>226</v>
      </c>
      <c r="E321" s="20" t="s">
        <v>226</v>
      </c>
    </row>
    <row r="322" spans="1:5">
      <c r="A322" s="20" t="s">
        <v>18</v>
      </c>
      <c r="B322" s="20" t="s">
        <v>226</v>
      </c>
      <c r="C322" s="20" t="s">
        <v>226</v>
      </c>
      <c r="D322" s="63" t="s">
        <v>226</v>
      </c>
      <c r="E322" s="20" t="s">
        <v>226</v>
      </c>
    </row>
    <row r="323" spans="1:5">
      <c r="A323" s="20" t="s">
        <v>18</v>
      </c>
      <c r="B323" s="20" t="s">
        <v>226</v>
      </c>
      <c r="C323" s="20" t="s">
        <v>226</v>
      </c>
      <c r="D323" s="63" t="s">
        <v>226</v>
      </c>
      <c r="E323" s="20" t="s">
        <v>226</v>
      </c>
    </row>
    <row r="324" spans="1:5">
      <c r="A324" s="20" t="s">
        <v>18</v>
      </c>
      <c r="B324" s="20" t="s">
        <v>226</v>
      </c>
      <c r="C324" s="20" t="s">
        <v>226</v>
      </c>
      <c r="D324" s="63" t="s">
        <v>226</v>
      </c>
      <c r="E324" s="20" t="s">
        <v>226</v>
      </c>
    </row>
    <row r="325" spans="1:5">
      <c r="A325" s="20" t="s">
        <v>18</v>
      </c>
      <c r="B325" s="20" t="s">
        <v>226</v>
      </c>
      <c r="C325" s="20" t="s">
        <v>226</v>
      </c>
      <c r="D325" s="63" t="s">
        <v>226</v>
      </c>
      <c r="E325" s="20" t="s">
        <v>226</v>
      </c>
    </row>
    <row r="326" spans="1:5">
      <c r="A326" s="20" t="s">
        <v>18</v>
      </c>
      <c r="B326" s="20" t="s">
        <v>226</v>
      </c>
      <c r="C326" s="20" t="s">
        <v>226</v>
      </c>
      <c r="D326" s="63" t="s">
        <v>226</v>
      </c>
      <c r="E326" s="20" t="s">
        <v>226</v>
      </c>
    </row>
    <row r="327" spans="1:5">
      <c r="A327" s="20" t="s">
        <v>18</v>
      </c>
      <c r="B327" s="20" t="s">
        <v>226</v>
      </c>
      <c r="C327" s="20" t="s">
        <v>226</v>
      </c>
      <c r="D327" s="63" t="s">
        <v>226</v>
      </c>
      <c r="E327" s="20" t="s">
        <v>226</v>
      </c>
    </row>
    <row r="328" spans="1:5">
      <c r="A328" s="20" t="s">
        <v>18</v>
      </c>
      <c r="B328" s="20" t="s">
        <v>226</v>
      </c>
      <c r="C328" s="20" t="s">
        <v>226</v>
      </c>
      <c r="D328" s="63" t="s">
        <v>226</v>
      </c>
      <c r="E328" s="20" t="s">
        <v>226</v>
      </c>
    </row>
    <row r="329" spans="1:5">
      <c r="A329" s="20" t="s">
        <v>18</v>
      </c>
      <c r="B329" s="20" t="s">
        <v>226</v>
      </c>
      <c r="C329" s="20" t="s">
        <v>226</v>
      </c>
      <c r="D329" s="63" t="s">
        <v>226</v>
      </c>
      <c r="E329" s="20" t="s">
        <v>226</v>
      </c>
    </row>
    <row r="330" spans="1:5">
      <c r="A330" s="20" t="s">
        <v>18</v>
      </c>
      <c r="B330" s="20" t="s">
        <v>226</v>
      </c>
      <c r="C330" s="20" t="s">
        <v>226</v>
      </c>
      <c r="D330" s="63" t="s">
        <v>226</v>
      </c>
      <c r="E330" s="20" t="s">
        <v>226</v>
      </c>
    </row>
    <row r="331" spans="1:5">
      <c r="A331" s="20" t="s">
        <v>18</v>
      </c>
      <c r="B331" s="20" t="s">
        <v>226</v>
      </c>
      <c r="C331" s="20" t="s">
        <v>226</v>
      </c>
      <c r="D331" s="63" t="s">
        <v>226</v>
      </c>
      <c r="E331" s="20" t="s">
        <v>226</v>
      </c>
    </row>
    <row r="332" spans="1:5">
      <c r="A332" s="20" t="s">
        <v>18</v>
      </c>
      <c r="B332" s="20" t="s">
        <v>226</v>
      </c>
      <c r="C332" s="20" t="s">
        <v>226</v>
      </c>
      <c r="D332" s="63" t="s">
        <v>226</v>
      </c>
      <c r="E332" s="20" t="s">
        <v>226</v>
      </c>
    </row>
    <row r="333" spans="1:5">
      <c r="A333" s="20" t="s">
        <v>18</v>
      </c>
      <c r="B333" s="20" t="s">
        <v>226</v>
      </c>
      <c r="C333" s="20" t="s">
        <v>226</v>
      </c>
      <c r="D333" s="63" t="s">
        <v>226</v>
      </c>
      <c r="E333" s="20" t="s">
        <v>226</v>
      </c>
    </row>
    <row r="334" spans="1:5">
      <c r="A334" s="20" t="s">
        <v>18</v>
      </c>
      <c r="B334" s="20" t="s">
        <v>226</v>
      </c>
      <c r="C334" s="20" t="s">
        <v>226</v>
      </c>
      <c r="D334" s="63" t="s">
        <v>226</v>
      </c>
      <c r="E334" s="20" t="s">
        <v>226</v>
      </c>
    </row>
    <row r="335" spans="1:5">
      <c r="A335" s="20" t="s">
        <v>18</v>
      </c>
      <c r="B335" s="20" t="s">
        <v>226</v>
      </c>
      <c r="C335" s="20" t="s">
        <v>226</v>
      </c>
      <c r="D335" s="63" t="s">
        <v>226</v>
      </c>
      <c r="E335" s="20" t="s">
        <v>226</v>
      </c>
    </row>
    <row r="336" spans="1:5">
      <c r="A336" s="20" t="s">
        <v>18</v>
      </c>
      <c r="B336" s="20" t="s">
        <v>226</v>
      </c>
      <c r="C336" s="20" t="s">
        <v>226</v>
      </c>
      <c r="D336" s="63" t="s">
        <v>226</v>
      </c>
      <c r="E336" s="20" t="s">
        <v>226</v>
      </c>
    </row>
    <row r="337" spans="1:5">
      <c r="A337" s="20" t="s">
        <v>18</v>
      </c>
      <c r="B337" s="20" t="s">
        <v>226</v>
      </c>
      <c r="C337" s="20" t="s">
        <v>226</v>
      </c>
      <c r="D337" s="63" t="s">
        <v>226</v>
      </c>
      <c r="E337" s="20" t="s">
        <v>226</v>
      </c>
    </row>
    <row r="338" spans="1:5">
      <c r="A338" s="20" t="s">
        <v>18</v>
      </c>
      <c r="B338" s="20" t="s">
        <v>226</v>
      </c>
      <c r="C338" s="20" t="s">
        <v>226</v>
      </c>
      <c r="D338" s="63" t="s">
        <v>226</v>
      </c>
      <c r="E338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83B0-BEA0-4C83-8F35-D9F70EA89C88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45517.379803240743</v>
      </c>
      <c r="B5" s="97">
        <v>63</v>
      </c>
      <c r="C5" s="88" t="s">
        <v>254</v>
      </c>
      <c r="D5" s="52">
        <v>797.89499999999998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45517.380949074075</v>
      </c>
      <c r="B6" s="97">
        <v>499</v>
      </c>
      <c r="C6" s="88" t="s">
        <v>254</v>
      </c>
      <c r="D6" s="52">
        <v>6319.8349999999991</v>
      </c>
      <c r="E6" s="53" t="s">
        <v>17</v>
      </c>
      <c r="F6" s="42"/>
      <c r="G6" s="57" t="s">
        <v>9</v>
      </c>
      <c r="H6" s="58">
        <f>SUMIF(E:E,$G$6,B:B)</f>
        <v>13088</v>
      </c>
      <c r="I6" s="59">
        <f>SUMIF(E:E,$G$6,D:D)</f>
        <v>165421.47000000006</v>
      </c>
    </row>
    <row r="7" spans="1:9">
      <c r="A7" s="50">
        <v>45517.381006944444</v>
      </c>
      <c r="B7" s="97">
        <v>21</v>
      </c>
      <c r="C7" s="88" t="s">
        <v>255</v>
      </c>
      <c r="D7" s="52">
        <v>265.86</v>
      </c>
      <c r="E7" s="53" t="s">
        <v>9</v>
      </c>
      <c r="F7" s="42"/>
      <c r="G7" s="57" t="s">
        <v>17</v>
      </c>
      <c r="H7" s="58">
        <f>SUMIF(E:E,$G$7,B:B)</f>
        <v>5503</v>
      </c>
      <c r="I7" s="59">
        <f>SUMIF(E:E,$G$7,D:D)</f>
        <v>69529.069999999992</v>
      </c>
    </row>
    <row r="8" spans="1:9">
      <c r="A8" s="50">
        <v>45517.381006944444</v>
      </c>
      <c r="B8" s="97">
        <v>445</v>
      </c>
      <c r="C8" s="88" t="s">
        <v>255</v>
      </c>
      <c r="D8" s="52">
        <v>5633.7</v>
      </c>
      <c r="E8" s="53" t="s">
        <v>9</v>
      </c>
      <c r="F8" s="42"/>
      <c r="G8" s="57" t="s">
        <v>20</v>
      </c>
      <c r="H8" s="58">
        <f>SUMIF(E:E,$G$8,B:B)</f>
        <v>1442</v>
      </c>
      <c r="I8" s="59">
        <f>SUMIF(E:E,$G$8,D:D)</f>
        <v>18250.744999999999</v>
      </c>
    </row>
    <row r="9" spans="1:9">
      <c r="A9" s="50">
        <v>45517.381076388891</v>
      </c>
      <c r="B9" s="97">
        <v>495</v>
      </c>
      <c r="C9" s="88" t="s">
        <v>256</v>
      </c>
      <c r="D9" s="52">
        <v>6256.8</v>
      </c>
      <c r="E9" s="53" t="s">
        <v>9</v>
      </c>
      <c r="F9" s="42"/>
      <c r="G9" s="60" t="s">
        <v>8</v>
      </c>
      <c r="H9" s="61">
        <f>ROUND((I9/SUM(H6:H7)),4)</f>
        <v>12.6379</v>
      </c>
      <c r="I9" s="62">
        <f>SUM(I6:I7)</f>
        <v>234950.54000000004</v>
      </c>
    </row>
    <row r="10" spans="1:9">
      <c r="A10" s="50">
        <v>45517.384560185186</v>
      </c>
      <c r="B10" s="97">
        <v>356</v>
      </c>
      <c r="C10" s="88" t="s">
        <v>254</v>
      </c>
      <c r="D10" s="52">
        <v>4508.74</v>
      </c>
      <c r="E10" s="53" t="s">
        <v>9</v>
      </c>
      <c r="F10" s="42"/>
      <c r="I10" s="36"/>
    </row>
    <row r="11" spans="1:9">
      <c r="A11" s="50">
        <v>45517.384594907409</v>
      </c>
      <c r="B11" s="97">
        <v>272</v>
      </c>
      <c r="C11" s="88" t="s">
        <v>254</v>
      </c>
      <c r="D11" s="52">
        <v>3444.8799999999997</v>
      </c>
      <c r="E11" s="53" t="s">
        <v>17</v>
      </c>
      <c r="F11" s="2"/>
      <c r="I11" s="44"/>
    </row>
    <row r="12" spans="1:9">
      <c r="A12" s="50">
        <v>45517.385358796295</v>
      </c>
      <c r="B12" s="97">
        <v>171</v>
      </c>
      <c r="C12" s="88" t="s">
        <v>254</v>
      </c>
      <c r="D12" s="52">
        <v>2165.7149999999997</v>
      </c>
      <c r="E12" s="53" t="s">
        <v>17</v>
      </c>
      <c r="F12" s="2"/>
      <c r="I12" s="44"/>
    </row>
    <row r="13" spans="1:9">
      <c r="A13" s="50">
        <v>45517.38616898148</v>
      </c>
      <c r="B13" s="97">
        <v>103</v>
      </c>
      <c r="C13" s="88" t="s">
        <v>254</v>
      </c>
      <c r="D13" s="52">
        <v>1304.4949999999999</v>
      </c>
      <c r="E13" s="53" t="s">
        <v>9</v>
      </c>
      <c r="F13" s="2"/>
      <c r="I13" s="36"/>
    </row>
    <row r="14" spans="1:9">
      <c r="A14" s="50">
        <v>45517.38616898148</v>
      </c>
      <c r="B14" s="97">
        <v>378</v>
      </c>
      <c r="C14" s="88" t="s">
        <v>254</v>
      </c>
      <c r="D14" s="52">
        <v>4787.37</v>
      </c>
      <c r="E14" s="53" t="s">
        <v>9</v>
      </c>
      <c r="F14" s="2"/>
      <c r="I14" s="45"/>
    </row>
    <row r="15" spans="1:9" ht="14.25" customHeight="1">
      <c r="A15" s="50">
        <v>45517.38616898148</v>
      </c>
      <c r="B15" s="97">
        <v>200</v>
      </c>
      <c r="C15" s="88" t="s">
        <v>257</v>
      </c>
      <c r="D15" s="52">
        <v>2534</v>
      </c>
      <c r="E15" s="53" t="s">
        <v>9</v>
      </c>
      <c r="F15" s="2"/>
      <c r="I15" s="45"/>
    </row>
    <row r="16" spans="1:9">
      <c r="A16" s="50">
        <v>45517.38616898148</v>
      </c>
      <c r="B16" s="97">
        <v>306</v>
      </c>
      <c r="C16" s="88" t="s">
        <v>257</v>
      </c>
      <c r="D16" s="52">
        <v>3877.02</v>
      </c>
      <c r="E16" s="53" t="s">
        <v>9</v>
      </c>
      <c r="F16" s="2"/>
      <c r="I16" s="36"/>
    </row>
    <row r="17" spans="1:9">
      <c r="A17" s="50">
        <v>45517.386250000003</v>
      </c>
      <c r="B17" s="97">
        <v>431</v>
      </c>
      <c r="C17" s="88" t="s">
        <v>258</v>
      </c>
      <c r="D17" s="52">
        <v>5441.375</v>
      </c>
      <c r="E17" s="53" t="s">
        <v>20</v>
      </c>
      <c r="F17" s="42"/>
      <c r="G17" s="36"/>
      <c r="H17" s="36"/>
      <c r="I17" s="36"/>
    </row>
    <row r="18" spans="1:9">
      <c r="A18" s="50">
        <v>45517.388124999998</v>
      </c>
      <c r="B18" s="97">
        <v>165</v>
      </c>
      <c r="C18" s="88" t="s">
        <v>257</v>
      </c>
      <c r="D18" s="52">
        <v>2090.5500000000002</v>
      </c>
      <c r="E18" s="53" t="s">
        <v>9</v>
      </c>
      <c r="F18" s="42"/>
      <c r="G18" s="36"/>
      <c r="H18" s="36"/>
      <c r="I18" s="36"/>
    </row>
    <row r="19" spans="1:9">
      <c r="A19" s="50">
        <v>45517.388124999998</v>
      </c>
      <c r="B19" s="97">
        <v>406</v>
      </c>
      <c r="C19" s="88" t="s">
        <v>257</v>
      </c>
      <c r="D19" s="52">
        <v>5144.0199999999995</v>
      </c>
      <c r="E19" s="53" t="s">
        <v>9</v>
      </c>
      <c r="F19" s="42"/>
      <c r="G19" s="36"/>
      <c r="H19" s="36"/>
      <c r="I19" s="36"/>
    </row>
    <row r="20" spans="1:9">
      <c r="A20" s="50">
        <v>45517.388124999998</v>
      </c>
      <c r="B20" s="97">
        <v>584</v>
      </c>
      <c r="C20" s="88" t="s">
        <v>257</v>
      </c>
      <c r="D20" s="52">
        <v>7399.28</v>
      </c>
      <c r="E20" s="53" t="s">
        <v>9</v>
      </c>
      <c r="F20" s="42"/>
      <c r="G20" s="36"/>
      <c r="H20" s="36"/>
      <c r="I20" s="36"/>
    </row>
    <row r="21" spans="1:9">
      <c r="A21" s="50">
        <v>45517.391909722224</v>
      </c>
      <c r="B21" s="97">
        <v>465</v>
      </c>
      <c r="C21" s="88" t="s">
        <v>259</v>
      </c>
      <c r="D21" s="52">
        <v>5896.2</v>
      </c>
      <c r="E21" s="53" t="s">
        <v>9</v>
      </c>
      <c r="F21" s="42"/>
      <c r="G21" s="36"/>
      <c r="H21" s="36"/>
      <c r="I21" s="36"/>
    </row>
    <row r="22" spans="1:9">
      <c r="A22" s="50">
        <v>45517.391909722224</v>
      </c>
      <c r="B22" s="97">
        <v>460</v>
      </c>
      <c r="C22" s="88" t="s">
        <v>259</v>
      </c>
      <c r="D22" s="52">
        <v>5832.8</v>
      </c>
      <c r="E22" s="53" t="s">
        <v>9</v>
      </c>
      <c r="F22" s="42"/>
      <c r="G22" s="36"/>
      <c r="H22" s="36"/>
      <c r="I22" s="36"/>
    </row>
    <row r="23" spans="1:9">
      <c r="A23" s="50">
        <v>45517.391909722224</v>
      </c>
      <c r="B23" s="97">
        <v>530</v>
      </c>
      <c r="C23" s="88" t="s">
        <v>259</v>
      </c>
      <c r="D23" s="52">
        <v>6720.4</v>
      </c>
      <c r="E23" s="53" t="s">
        <v>9</v>
      </c>
      <c r="F23" s="42"/>
      <c r="G23" s="36"/>
      <c r="H23" s="36"/>
      <c r="I23" s="36"/>
    </row>
    <row r="24" spans="1:9">
      <c r="A24" s="50">
        <v>45517.391909722224</v>
      </c>
      <c r="B24" s="97">
        <v>453</v>
      </c>
      <c r="C24" s="88" t="s">
        <v>259</v>
      </c>
      <c r="D24" s="52">
        <v>5744.04</v>
      </c>
      <c r="E24" s="53" t="s">
        <v>9</v>
      </c>
      <c r="F24" s="42"/>
      <c r="G24" s="36"/>
      <c r="H24" s="36"/>
      <c r="I24" s="36"/>
    </row>
    <row r="25" spans="1:9">
      <c r="A25" s="50">
        <v>45517.392696759256</v>
      </c>
      <c r="B25" s="97">
        <v>160</v>
      </c>
      <c r="C25" s="88" t="s">
        <v>254</v>
      </c>
      <c r="D25" s="52">
        <v>2026.3999999999999</v>
      </c>
      <c r="E25" s="53" t="s">
        <v>17</v>
      </c>
      <c r="F25" s="42"/>
      <c r="G25" s="36"/>
      <c r="H25" s="36"/>
      <c r="I25" s="36"/>
    </row>
    <row r="26" spans="1:9">
      <c r="A26" s="50">
        <v>45517.393090277779</v>
      </c>
      <c r="B26" s="97">
        <v>79</v>
      </c>
      <c r="C26" s="88" t="s">
        <v>260</v>
      </c>
      <c r="D26" s="52">
        <v>998.95499999999993</v>
      </c>
      <c r="E26" s="53" t="s">
        <v>17</v>
      </c>
      <c r="F26" s="42"/>
      <c r="G26" s="36"/>
      <c r="H26" s="36"/>
      <c r="I26" s="36"/>
    </row>
    <row r="27" spans="1:9">
      <c r="A27" s="50">
        <v>45517.393113425926</v>
      </c>
      <c r="B27" s="97">
        <v>359</v>
      </c>
      <c r="C27" s="88" t="s">
        <v>261</v>
      </c>
      <c r="D27" s="52">
        <v>4535.9650000000001</v>
      </c>
      <c r="E27" s="53" t="s">
        <v>9</v>
      </c>
      <c r="F27" s="42"/>
      <c r="G27" s="36"/>
      <c r="H27" s="36"/>
      <c r="I27" s="36"/>
    </row>
    <row r="28" spans="1:9">
      <c r="A28" s="50">
        <v>45517.393113425926</v>
      </c>
      <c r="B28" s="97">
        <v>241</v>
      </c>
      <c r="C28" s="88" t="s">
        <v>260</v>
      </c>
      <c r="D28" s="52">
        <v>3047.4449999999997</v>
      </c>
      <c r="E28" s="53" t="s">
        <v>17</v>
      </c>
      <c r="F28" s="42"/>
      <c r="G28" s="36"/>
      <c r="H28" s="36"/>
      <c r="I28" s="36"/>
    </row>
    <row r="29" spans="1:9">
      <c r="A29" s="50">
        <v>45517.393113425926</v>
      </c>
      <c r="B29" s="97">
        <v>138</v>
      </c>
      <c r="C29" s="88" t="s">
        <v>260</v>
      </c>
      <c r="D29" s="52">
        <v>1745.01</v>
      </c>
      <c r="E29" s="53" t="s">
        <v>17</v>
      </c>
      <c r="F29" s="42"/>
      <c r="G29" s="36"/>
      <c r="H29" s="36"/>
      <c r="I29" s="36"/>
    </row>
    <row r="30" spans="1:9">
      <c r="A30" s="50">
        <v>45517.393136574072</v>
      </c>
      <c r="B30" s="97">
        <v>125</v>
      </c>
      <c r="C30" s="88" t="s">
        <v>261</v>
      </c>
      <c r="D30" s="52">
        <v>1579.375</v>
      </c>
      <c r="E30" s="53" t="s">
        <v>9</v>
      </c>
      <c r="F30" s="42"/>
      <c r="G30" s="36"/>
      <c r="H30" s="36"/>
      <c r="I30" s="36"/>
    </row>
    <row r="31" spans="1:9">
      <c r="A31" s="50">
        <v>45517.395914351851</v>
      </c>
      <c r="B31" s="97">
        <v>1</v>
      </c>
      <c r="C31" s="88" t="s">
        <v>262</v>
      </c>
      <c r="D31" s="52">
        <v>12.565</v>
      </c>
      <c r="E31" s="53" t="s">
        <v>9</v>
      </c>
    </row>
    <row r="32" spans="1:9">
      <c r="A32" s="50">
        <v>45517.395925925928</v>
      </c>
      <c r="B32" s="97">
        <v>469</v>
      </c>
      <c r="C32" s="88" t="s">
        <v>262</v>
      </c>
      <c r="D32" s="52">
        <v>5892.9849999999997</v>
      </c>
      <c r="E32" s="53" t="s">
        <v>9</v>
      </c>
    </row>
    <row r="33" spans="1:5">
      <c r="A33" s="50">
        <v>45517.397523148145</v>
      </c>
      <c r="B33" s="97">
        <v>297</v>
      </c>
      <c r="C33" s="88" t="s">
        <v>263</v>
      </c>
      <c r="D33" s="52">
        <v>3724.3799999999997</v>
      </c>
      <c r="E33" s="53" t="s">
        <v>9</v>
      </c>
    </row>
    <row r="34" spans="1:5">
      <c r="A34" s="50">
        <v>45517.397523148145</v>
      </c>
      <c r="B34" s="97">
        <v>50</v>
      </c>
      <c r="C34" s="88" t="s">
        <v>263</v>
      </c>
      <c r="D34" s="52">
        <v>627</v>
      </c>
      <c r="E34" s="53" t="s">
        <v>9</v>
      </c>
    </row>
    <row r="35" spans="1:5">
      <c r="A35" s="50">
        <v>45517.397523148145</v>
      </c>
      <c r="B35" s="97">
        <v>184</v>
      </c>
      <c r="C35" s="88" t="s">
        <v>263</v>
      </c>
      <c r="D35" s="52">
        <v>2307.3599999999997</v>
      </c>
      <c r="E35" s="53" t="s">
        <v>9</v>
      </c>
    </row>
    <row r="36" spans="1:5">
      <c r="A36" s="50">
        <v>45517.397523148145</v>
      </c>
      <c r="B36" s="97">
        <v>186</v>
      </c>
      <c r="C36" s="88" t="s">
        <v>263</v>
      </c>
      <c r="D36" s="52">
        <v>2332.44</v>
      </c>
      <c r="E36" s="53" t="s">
        <v>9</v>
      </c>
    </row>
    <row r="37" spans="1:5">
      <c r="A37" s="50">
        <v>45517.397523148145</v>
      </c>
      <c r="B37" s="97">
        <v>347</v>
      </c>
      <c r="C37" s="88" t="s">
        <v>263</v>
      </c>
      <c r="D37" s="52">
        <v>4351.38</v>
      </c>
      <c r="E37" s="53" t="s">
        <v>9</v>
      </c>
    </row>
    <row r="38" spans="1:5">
      <c r="A38" s="50">
        <v>45517.397523148145</v>
      </c>
      <c r="B38" s="97">
        <v>160</v>
      </c>
      <c r="C38" s="88" t="s">
        <v>263</v>
      </c>
      <c r="D38" s="52">
        <v>2006.3999999999999</v>
      </c>
      <c r="E38" s="53" t="s">
        <v>17</v>
      </c>
    </row>
    <row r="39" spans="1:5">
      <c r="A39" s="50">
        <v>45517.406504629631</v>
      </c>
      <c r="B39" s="97">
        <v>130</v>
      </c>
      <c r="C39" s="88" t="s">
        <v>264</v>
      </c>
      <c r="D39" s="52">
        <v>1630.85</v>
      </c>
      <c r="E39" s="53" t="s">
        <v>17</v>
      </c>
    </row>
    <row r="40" spans="1:5">
      <c r="A40" s="50">
        <v>45517.408159722225</v>
      </c>
      <c r="B40" s="97">
        <v>533</v>
      </c>
      <c r="C40" s="88" t="s">
        <v>265</v>
      </c>
      <c r="D40" s="52">
        <v>6681.1549999999997</v>
      </c>
      <c r="E40" s="53" t="s">
        <v>9</v>
      </c>
    </row>
    <row r="41" spans="1:5">
      <c r="A41" s="50">
        <v>45517.41878472222</v>
      </c>
      <c r="B41" s="97">
        <v>7</v>
      </c>
      <c r="C41" s="88" t="s">
        <v>266</v>
      </c>
      <c r="D41" s="52">
        <v>88.024999999999991</v>
      </c>
      <c r="E41" s="53" t="s">
        <v>17</v>
      </c>
    </row>
    <row r="42" spans="1:5">
      <c r="A42" s="50">
        <v>45517.419120370374</v>
      </c>
      <c r="B42" s="97">
        <v>204</v>
      </c>
      <c r="C42" s="88" t="s">
        <v>267</v>
      </c>
      <c r="D42" s="52">
        <v>2566.3200000000002</v>
      </c>
      <c r="E42" s="53" t="s">
        <v>17</v>
      </c>
    </row>
    <row r="43" spans="1:5">
      <c r="A43" s="50">
        <v>45517.420891203707</v>
      </c>
      <c r="B43" s="97">
        <v>66</v>
      </c>
      <c r="C43" s="88" t="s">
        <v>268</v>
      </c>
      <c r="D43" s="52">
        <v>831.6</v>
      </c>
      <c r="E43" s="53" t="s">
        <v>9</v>
      </c>
    </row>
    <row r="44" spans="1:5">
      <c r="A44" s="50">
        <v>45517.420891203707</v>
      </c>
      <c r="B44" s="97">
        <v>402</v>
      </c>
      <c r="C44" s="88" t="s">
        <v>268</v>
      </c>
      <c r="D44" s="52">
        <v>5065.2</v>
      </c>
      <c r="E44" s="53" t="s">
        <v>9</v>
      </c>
    </row>
    <row r="45" spans="1:5">
      <c r="A45" s="50">
        <v>45517.420891203707</v>
      </c>
      <c r="B45" s="97">
        <v>484</v>
      </c>
      <c r="C45" s="88" t="s">
        <v>269</v>
      </c>
      <c r="D45" s="52">
        <v>6103.24</v>
      </c>
      <c r="E45" s="53" t="s">
        <v>17</v>
      </c>
    </row>
    <row r="46" spans="1:5">
      <c r="A46" s="50">
        <v>45517.426041666666</v>
      </c>
      <c r="B46" s="97">
        <v>154</v>
      </c>
      <c r="C46" s="88" t="s">
        <v>267</v>
      </c>
      <c r="D46" s="52">
        <v>1937.32</v>
      </c>
      <c r="E46" s="53" t="s">
        <v>9</v>
      </c>
    </row>
    <row r="47" spans="1:5">
      <c r="A47" s="50">
        <v>45517.426041666666</v>
      </c>
      <c r="B47" s="97">
        <v>7</v>
      </c>
      <c r="C47" s="88" t="s">
        <v>267</v>
      </c>
      <c r="D47" s="52">
        <v>88.06</v>
      </c>
      <c r="E47" s="53" t="s">
        <v>9</v>
      </c>
    </row>
    <row r="48" spans="1:5">
      <c r="A48" s="50">
        <v>45517.426041666666</v>
      </c>
      <c r="B48" s="97">
        <v>2</v>
      </c>
      <c r="C48" s="88" t="s">
        <v>267</v>
      </c>
      <c r="D48" s="52">
        <v>25.16</v>
      </c>
      <c r="E48" s="53" t="s">
        <v>9</v>
      </c>
    </row>
    <row r="49" spans="1:5">
      <c r="A49" s="50">
        <v>45517.426041666666</v>
      </c>
      <c r="B49" s="97">
        <v>5</v>
      </c>
      <c r="C49" s="88" t="s">
        <v>267</v>
      </c>
      <c r="D49" s="52">
        <v>62.9</v>
      </c>
      <c r="E49" s="53" t="s">
        <v>9</v>
      </c>
    </row>
    <row r="50" spans="1:5">
      <c r="A50" s="50">
        <v>45517.426041666666</v>
      </c>
      <c r="B50" s="97">
        <v>2</v>
      </c>
      <c r="C50" s="88" t="s">
        <v>267</v>
      </c>
      <c r="D50" s="52">
        <v>25.16</v>
      </c>
      <c r="E50" s="53" t="s">
        <v>9</v>
      </c>
    </row>
    <row r="51" spans="1:5">
      <c r="A51" s="50">
        <v>45517.426041666666</v>
      </c>
      <c r="B51" s="97">
        <v>211</v>
      </c>
      <c r="C51" s="88" t="s">
        <v>267</v>
      </c>
      <c r="D51" s="52">
        <v>2654.38</v>
      </c>
      <c r="E51" s="53" t="s">
        <v>9</v>
      </c>
    </row>
    <row r="52" spans="1:5">
      <c r="A52" s="50">
        <v>45517.426041666666</v>
      </c>
      <c r="B52" s="97">
        <v>111</v>
      </c>
      <c r="C52" s="88" t="s">
        <v>267</v>
      </c>
      <c r="D52" s="52">
        <v>1396.38</v>
      </c>
      <c r="E52" s="53" t="s">
        <v>9</v>
      </c>
    </row>
    <row r="53" spans="1:5">
      <c r="A53" s="50">
        <v>45517.437592592592</v>
      </c>
      <c r="B53" s="97">
        <v>44</v>
      </c>
      <c r="C53" s="88" t="s">
        <v>263</v>
      </c>
      <c r="D53" s="52">
        <v>551.76</v>
      </c>
      <c r="E53" s="53" t="s">
        <v>17</v>
      </c>
    </row>
    <row r="54" spans="1:5">
      <c r="A54" s="50">
        <v>45517.437592592592</v>
      </c>
      <c r="B54" s="97">
        <v>405</v>
      </c>
      <c r="C54" s="88" t="s">
        <v>263</v>
      </c>
      <c r="D54" s="52">
        <v>5078.7</v>
      </c>
      <c r="E54" s="53" t="s">
        <v>17</v>
      </c>
    </row>
    <row r="55" spans="1:5">
      <c r="A55" s="50">
        <v>45517.444826388892</v>
      </c>
      <c r="B55" s="97">
        <v>55</v>
      </c>
      <c r="C55" s="88" t="s">
        <v>270</v>
      </c>
      <c r="D55" s="52">
        <v>694.09999999999991</v>
      </c>
      <c r="E55" s="53" t="s">
        <v>9</v>
      </c>
    </row>
    <row r="56" spans="1:5">
      <c r="A56" s="50">
        <v>45517.444826388892</v>
      </c>
      <c r="B56" s="97">
        <v>189</v>
      </c>
      <c r="C56" s="88" t="s">
        <v>270</v>
      </c>
      <c r="D56" s="52">
        <v>2385.1799999999998</v>
      </c>
      <c r="E56" s="53" t="s">
        <v>9</v>
      </c>
    </row>
    <row r="57" spans="1:5">
      <c r="A57" s="50">
        <v>45517.444826388892</v>
      </c>
      <c r="B57" s="97">
        <v>344</v>
      </c>
      <c r="C57" s="88" t="s">
        <v>270</v>
      </c>
      <c r="D57" s="52">
        <v>4341.28</v>
      </c>
      <c r="E57" s="53" t="s">
        <v>9</v>
      </c>
    </row>
    <row r="58" spans="1:5">
      <c r="A58" s="50">
        <v>45517.454189814816</v>
      </c>
      <c r="B58" s="97">
        <v>161</v>
      </c>
      <c r="C58" s="88" t="s">
        <v>261</v>
      </c>
      <c r="D58" s="52">
        <v>2034.2349999999999</v>
      </c>
      <c r="E58" s="53" t="s">
        <v>17</v>
      </c>
    </row>
    <row r="59" spans="1:5">
      <c r="A59" s="50">
        <v>45517.454189814816</v>
      </c>
      <c r="B59" s="97">
        <v>198</v>
      </c>
      <c r="C59" s="88" t="s">
        <v>271</v>
      </c>
      <c r="D59" s="52">
        <v>2500.7400000000002</v>
      </c>
      <c r="E59" s="53" t="s">
        <v>17</v>
      </c>
    </row>
    <row r="60" spans="1:5">
      <c r="A60" s="50">
        <v>45517.515370370369</v>
      </c>
      <c r="B60" s="97">
        <v>338</v>
      </c>
      <c r="C60" s="88" t="s">
        <v>259</v>
      </c>
      <c r="D60" s="52">
        <v>4285.84</v>
      </c>
      <c r="E60" s="53" t="s">
        <v>9</v>
      </c>
    </row>
    <row r="61" spans="1:5">
      <c r="A61" s="50">
        <v>45517.515370370369</v>
      </c>
      <c r="B61" s="97">
        <v>24</v>
      </c>
      <c r="C61" s="88" t="s">
        <v>259</v>
      </c>
      <c r="D61" s="52">
        <v>304.32</v>
      </c>
      <c r="E61" s="53" t="s">
        <v>9</v>
      </c>
    </row>
    <row r="62" spans="1:5">
      <c r="A62" s="50">
        <v>45517.515370370369</v>
      </c>
      <c r="B62" s="97">
        <v>465</v>
      </c>
      <c r="C62" s="88" t="s">
        <v>259</v>
      </c>
      <c r="D62" s="52">
        <v>5896.2</v>
      </c>
      <c r="E62" s="53" t="s">
        <v>9</v>
      </c>
    </row>
    <row r="63" spans="1:5">
      <c r="A63" s="50">
        <v>45517.515370370369</v>
      </c>
      <c r="B63" s="97">
        <v>134</v>
      </c>
      <c r="C63" s="88" t="s">
        <v>259</v>
      </c>
      <c r="D63" s="52">
        <v>1699.12</v>
      </c>
      <c r="E63" s="53" t="s">
        <v>9</v>
      </c>
    </row>
    <row r="64" spans="1:5">
      <c r="A64" s="50">
        <v>45517.541284722225</v>
      </c>
      <c r="B64" s="97">
        <v>505</v>
      </c>
      <c r="C64" s="88" t="s">
        <v>257</v>
      </c>
      <c r="D64" s="52">
        <v>6398.35</v>
      </c>
      <c r="E64" s="53" t="s">
        <v>9</v>
      </c>
    </row>
    <row r="65" spans="1:5">
      <c r="A65" s="50">
        <v>45517.572858796295</v>
      </c>
      <c r="B65" s="97">
        <v>110</v>
      </c>
      <c r="C65" s="88" t="s">
        <v>272</v>
      </c>
      <c r="D65" s="52">
        <v>1391.5</v>
      </c>
      <c r="E65" s="53" t="s">
        <v>17</v>
      </c>
    </row>
    <row r="66" spans="1:5">
      <c r="A66" s="50">
        <v>45517.584050925929</v>
      </c>
      <c r="B66" s="97">
        <v>218</v>
      </c>
      <c r="C66" s="88" t="s">
        <v>259</v>
      </c>
      <c r="D66" s="52">
        <v>2764.24</v>
      </c>
      <c r="E66" s="53" t="s">
        <v>9</v>
      </c>
    </row>
    <row r="67" spans="1:5">
      <c r="A67" s="50">
        <v>45517.584050925929</v>
      </c>
      <c r="B67" s="97">
        <v>348</v>
      </c>
      <c r="C67" s="88" t="s">
        <v>259</v>
      </c>
      <c r="D67" s="52">
        <v>4412.6400000000003</v>
      </c>
      <c r="E67" s="53" t="s">
        <v>9</v>
      </c>
    </row>
    <row r="68" spans="1:5">
      <c r="A68" s="50">
        <v>45517.668564814812</v>
      </c>
      <c r="B68" s="97">
        <v>370</v>
      </c>
      <c r="C68" s="88" t="s">
        <v>273</v>
      </c>
      <c r="D68" s="52">
        <v>4689.75</v>
      </c>
      <c r="E68" s="53" t="s">
        <v>17</v>
      </c>
    </row>
    <row r="69" spans="1:5">
      <c r="A69" s="50">
        <v>45517.668564814812</v>
      </c>
      <c r="B69" s="97">
        <v>513</v>
      </c>
      <c r="C69" s="88" t="s">
        <v>273</v>
      </c>
      <c r="D69" s="52">
        <v>6502.2750000000005</v>
      </c>
      <c r="E69" s="53" t="s">
        <v>17</v>
      </c>
    </row>
    <row r="70" spans="1:5">
      <c r="A70" s="50">
        <v>45517.670185185183</v>
      </c>
      <c r="B70" s="97">
        <v>519</v>
      </c>
      <c r="C70" s="88" t="s">
        <v>257</v>
      </c>
      <c r="D70" s="52">
        <v>6575.73</v>
      </c>
      <c r="E70" s="53" t="s">
        <v>20</v>
      </c>
    </row>
    <row r="71" spans="1:5">
      <c r="A71" s="50">
        <v>45517.671064814815</v>
      </c>
      <c r="B71" s="97">
        <v>2</v>
      </c>
      <c r="C71" s="88" t="s">
        <v>257</v>
      </c>
      <c r="D71" s="52">
        <v>25.34</v>
      </c>
      <c r="E71" s="53" t="s">
        <v>20</v>
      </c>
    </row>
    <row r="72" spans="1:5">
      <c r="A72" s="50">
        <v>45517.676585648151</v>
      </c>
      <c r="B72" s="97">
        <v>487</v>
      </c>
      <c r="C72" s="88" t="s">
        <v>254</v>
      </c>
      <c r="D72" s="52">
        <v>6167.8549999999996</v>
      </c>
      <c r="E72" s="53" t="s">
        <v>9</v>
      </c>
    </row>
    <row r="73" spans="1:5">
      <c r="A73" s="50">
        <v>45517.676585648151</v>
      </c>
      <c r="B73" s="97">
        <v>490</v>
      </c>
      <c r="C73" s="88" t="s">
        <v>257</v>
      </c>
      <c r="D73" s="52">
        <v>6208.3</v>
      </c>
      <c r="E73" s="53" t="s">
        <v>20</v>
      </c>
    </row>
    <row r="74" spans="1:5">
      <c r="A74" s="50">
        <v>45517.67659722222</v>
      </c>
      <c r="B74" s="97">
        <v>159</v>
      </c>
      <c r="C74" s="88" t="s">
        <v>254</v>
      </c>
      <c r="D74" s="52">
        <v>2013.7349999999999</v>
      </c>
      <c r="E74" s="53" t="s">
        <v>17</v>
      </c>
    </row>
    <row r="75" spans="1:5">
      <c r="A75" s="50">
        <v>45517.680578703701</v>
      </c>
      <c r="B75" s="97">
        <v>293</v>
      </c>
      <c r="C75" s="88" t="s">
        <v>261</v>
      </c>
      <c r="D75" s="52">
        <v>3702.0549999999998</v>
      </c>
      <c r="E75" s="53" t="s">
        <v>17</v>
      </c>
    </row>
    <row r="76" spans="1:5">
      <c r="A76" s="50">
        <v>45517.680879629632</v>
      </c>
      <c r="B76" s="97">
        <v>188</v>
      </c>
      <c r="C76" s="88" t="s">
        <v>261</v>
      </c>
      <c r="D76" s="52">
        <v>2375.38</v>
      </c>
      <c r="E76" s="53" t="s">
        <v>17</v>
      </c>
    </row>
    <row r="77" spans="1:5">
      <c r="A77" s="50">
        <v>45517.684641203705</v>
      </c>
      <c r="B77" s="97">
        <v>514</v>
      </c>
      <c r="C77" s="88" t="s">
        <v>258</v>
      </c>
      <c r="D77" s="52">
        <v>6489.25</v>
      </c>
      <c r="E77" s="53" t="s">
        <v>9</v>
      </c>
    </row>
    <row r="78" spans="1:5">
      <c r="A78" s="50">
        <v>45517.68550925926</v>
      </c>
      <c r="B78" s="97">
        <v>144</v>
      </c>
      <c r="C78" s="88" t="s">
        <v>255</v>
      </c>
      <c r="D78" s="52">
        <v>1823.04</v>
      </c>
      <c r="E78" s="53" t="s">
        <v>17</v>
      </c>
    </row>
    <row r="79" spans="1:5">
      <c r="A79" s="50">
        <v>45517.68550925926</v>
      </c>
      <c r="B79" s="97">
        <v>330</v>
      </c>
      <c r="C79" s="88" t="s">
        <v>255</v>
      </c>
      <c r="D79" s="52">
        <v>4177.8</v>
      </c>
      <c r="E79" s="53" t="s">
        <v>17</v>
      </c>
    </row>
    <row r="80" spans="1:5">
      <c r="A80" s="50">
        <v>45517.692488425928</v>
      </c>
      <c r="B80" s="97">
        <v>526</v>
      </c>
      <c r="C80" s="88" t="s">
        <v>255</v>
      </c>
      <c r="D80" s="52">
        <v>6659.16</v>
      </c>
      <c r="E80" s="53" t="s">
        <v>9</v>
      </c>
    </row>
    <row r="81" spans="1:5">
      <c r="A81" s="50">
        <v>45517.69672453704</v>
      </c>
      <c r="B81" s="97">
        <v>43</v>
      </c>
      <c r="C81" s="88" t="s">
        <v>273</v>
      </c>
      <c r="D81" s="52">
        <v>545.02499999999998</v>
      </c>
      <c r="E81" s="53" t="s">
        <v>17</v>
      </c>
    </row>
    <row r="82" spans="1:5">
      <c r="A82" s="50" t="s">
        <v>18</v>
      </c>
      <c r="B82" s="97" t="s">
        <v>226</v>
      </c>
      <c r="C82" s="88" t="s">
        <v>226</v>
      </c>
      <c r="D82" s="52" t="s">
        <v>226</v>
      </c>
      <c r="E82" s="53" t="s">
        <v>226</v>
      </c>
    </row>
    <row r="83" spans="1:5">
      <c r="A83" s="50" t="s">
        <v>18</v>
      </c>
      <c r="B83" s="97" t="s">
        <v>226</v>
      </c>
      <c r="C83" s="88" t="s">
        <v>226</v>
      </c>
      <c r="D83" s="52" t="s">
        <v>226</v>
      </c>
      <c r="E83" s="53" t="s">
        <v>226</v>
      </c>
    </row>
    <row r="84" spans="1:5">
      <c r="A84" s="50" t="s">
        <v>18</v>
      </c>
      <c r="B84" s="97" t="s">
        <v>226</v>
      </c>
      <c r="C84" s="88" t="s">
        <v>226</v>
      </c>
      <c r="D84" s="52" t="s">
        <v>226</v>
      </c>
      <c r="E84" s="53" t="s">
        <v>226</v>
      </c>
    </row>
    <row r="85" spans="1:5">
      <c r="A85" s="50" t="s">
        <v>18</v>
      </c>
      <c r="B85" s="97" t="s">
        <v>226</v>
      </c>
      <c r="C85" s="88" t="s">
        <v>226</v>
      </c>
      <c r="D85" s="52" t="s">
        <v>226</v>
      </c>
      <c r="E85" s="53" t="s">
        <v>226</v>
      </c>
    </row>
    <row r="86" spans="1:5">
      <c r="A86" s="50" t="s">
        <v>18</v>
      </c>
      <c r="B86" s="97" t="s">
        <v>226</v>
      </c>
      <c r="C86" s="88" t="s">
        <v>226</v>
      </c>
      <c r="D86" s="52" t="s">
        <v>226</v>
      </c>
      <c r="E86" s="53" t="s">
        <v>226</v>
      </c>
    </row>
    <row r="87" spans="1:5">
      <c r="A87" s="50" t="s">
        <v>18</v>
      </c>
      <c r="B87" s="97" t="s">
        <v>226</v>
      </c>
      <c r="C87" s="88" t="s">
        <v>226</v>
      </c>
      <c r="D87" s="52" t="s">
        <v>226</v>
      </c>
      <c r="E87" s="53" t="s">
        <v>226</v>
      </c>
    </row>
    <row r="88" spans="1:5">
      <c r="A88" s="50" t="s">
        <v>18</v>
      </c>
      <c r="B88" s="97" t="s">
        <v>226</v>
      </c>
      <c r="C88" s="88" t="s">
        <v>226</v>
      </c>
      <c r="D88" s="52" t="s">
        <v>226</v>
      </c>
      <c r="E88" s="53" t="s">
        <v>226</v>
      </c>
    </row>
    <row r="89" spans="1:5">
      <c r="A89" s="50" t="s">
        <v>18</v>
      </c>
      <c r="B89" s="97" t="s">
        <v>226</v>
      </c>
      <c r="C89" s="88" t="s">
        <v>226</v>
      </c>
      <c r="D89" s="52" t="s">
        <v>226</v>
      </c>
      <c r="E89" s="53" t="s">
        <v>226</v>
      </c>
    </row>
    <row r="90" spans="1:5">
      <c r="A90" s="50" t="s">
        <v>18</v>
      </c>
      <c r="B90" s="97" t="s">
        <v>226</v>
      </c>
      <c r="C90" s="88" t="s">
        <v>226</v>
      </c>
      <c r="D90" s="52" t="s">
        <v>226</v>
      </c>
      <c r="E90" s="53" t="s">
        <v>226</v>
      </c>
    </row>
    <row r="91" spans="1:5">
      <c r="A91" s="50" t="s">
        <v>18</v>
      </c>
      <c r="B91" s="97" t="s">
        <v>226</v>
      </c>
      <c r="C91" s="88" t="s">
        <v>226</v>
      </c>
      <c r="D91" s="52" t="s">
        <v>226</v>
      </c>
      <c r="E91" s="53" t="s">
        <v>226</v>
      </c>
    </row>
    <row r="92" spans="1:5">
      <c r="A92" s="50" t="s">
        <v>18</v>
      </c>
      <c r="B92" s="97" t="s">
        <v>226</v>
      </c>
      <c r="C92" s="88" t="s">
        <v>226</v>
      </c>
      <c r="D92" s="52" t="s">
        <v>226</v>
      </c>
      <c r="E92" s="53" t="s">
        <v>226</v>
      </c>
    </row>
    <row r="93" spans="1:5">
      <c r="A93" s="50" t="s">
        <v>18</v>
      </c>
      <c r="B93" s="97" t="s">
        <v>226</v>
      </c>
      <c r="C93" s="88" t="s">
        <v>226</v>
      </c>
      <c r="D93" s="52" t="s">
        <v>226</v>
      </c>
      <c r="E93" s="53" t="s">
        <v>226</v>
      </c>
    </row>
    <row r="94" spans="1:5">
      <c r="A94" s="50" t="s">
        <v>18</v>
      </c>
      <c r="B94" s="97" t="s">
        <v>226</v>
      </c>
      <c r="C94" s="88" t="s">
        <v>226</v>
      </c>
      <c r="D94" s="52" t="s">
        <v>226</v>
      </c>
      <c r="E94" s="53" t="s">
        <v>226</v>
      </c>
    </row>
    <row r="95" spans="1:5">
      <c r="A95" s="50" t="s">
        <v>18</v>
      </c>
      <c r="B95" s="97" t="s">
        <v>226</v>
      </c>
      <c r="C95" s="88" t="s">
        <v>226</v>
      </c>
      <c r="D95" s="52" t="s">
        <v>226</v>
      </c>
      <c r="E95" s="53" t="s">
        <v>226</v>
      </c>
    </row>
    <row r="96" spans="1:5">
      <c r="A96" s="50" t="s">
        <v>18</v>
      </c>
      <c r="B96" s="97" t="s">
        <v>226</v>
      </c>
      <c r="C96" s="88" t="s">
        <v>226</v>
      </c>
      <c r="D96" s="52" t="s">
        <v>226</v>
      </c>
      <c r="E96" s="53" t="s">
        <v>226</v>
      </c>
    </row>
    <row r="97" spans="1:5">
      <c r="A97" s="50" t="s">
        <v>18</v>
      </c>
      <c r="B97" s="97" t="s">
        <v>226</v>
      </c>
      <c r="C97" s="88" t="s">
        <v>226</v>
      </c>
      <c r="D97" s="52" t="s">
        <v>226</v>
      </c>
      <c r="E97" s="53" t="s">
        <v>226</v>
      </c>
    </row>
    <row r="98" spans="1:5">
      <c r="A98" s="50" t="s">
        <v>18</v>
      </c>
      <c r="B98" s="97" t="s">
        <v>226</v>
      </c>
      <c r="C98" s="88" t="s">
        <v>226</v>
      </c>
      <c r="D98" s="52" t="s">
        <v>226</v>
      </c>
      <c r="E98" s="53" t="s">
        <v>226</v>
      </c>
    </row>
    <row r="99" spans="1:5">
      <c r="A99" s="50" t="s">
        <v>18</v>
      </c>
      <c r="B99" s="97" t="s">
        <v>226</v>
      </c>
      <c r="C99" s="88" t="s">
        <v>226</v>
      </c>
      <c r="D99" s="52" t="s">
        <v>226</v>
      </c>
      <c r="E99" s="53" t="s">
        <v>226</v>
      </c>
    </row>
    <row r="100" spans="1:5">
      <c r="A100" s="50" t="s">
        <v>18</v>
      </c>
      <c r="B100" s="97" t="s">
        <v>226</v>
      </c>
      <c r="C100" s="88" t="s">
        <v>226</v>
      </c>
      <c r="D100" s="52" t="s">
        <v>226</v>
      </c>
      <c r="E100" s="53" t="s">
        <v>226</v>
      </c>
    </row>
    <row r="101" spans="1:5">
      <c r="A101" s="50" t="s">
        <v>18</v>
      </c>
      <c r="B101" s="97" t="s">
        <v>226</v>
      </c>
      <c r="C101" s="88" t="s">
        <v>226</v>
      </c>
      <c r="D101" s="52" t="s">
        <v>226</v>
      </c>
      <c r="E101" s="53" t="s">
        <v>226</v>
      </c>
    </row>
    <row r="102" spans="1:5">
      <c r="A102" s="50" t="s">
        <v>18</v>
      </c>
      <c r="B102" s="97" t="s">
        <v>226</v>
      </c>
      <c r="C102" s="88" t="s">
        <v>226</v>
      </c>
      <c r="D102" s="52" t="s">
        <v>226</v>
      </c>
      <c r="E102" s="53" t="s">
        <v>226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6F84-A6CB-4309-AEF0-615B7E6E3328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45511.378645833334</v>
      </c>
      <c r="B5" s="97">
        <v>161</v>
      </c>
      <c r="C5" s="88" t="s">
        <v>227</v>
      </c>
      <c r="D5" s="52">
        <v>1882.09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45511.378645833334</v>
      </c>
      <c r="B6" s="97">
        <v>28</v>
      </c>
      <c r="C6" s="88" t="s">
        <v>227</v>
      </c>
      <c r="D6" s="52">
        <v>327.32</v>
      </c>
      <c r="E6" s="53" t="s">
        <v>9</v>
      </c>
      <c r="F6" s="42"/>
      <c r="G6" s="57" t="s">
        <v>9</v>
      </c>
      <c r="H6" s="58">
        <f>SUMIF(E:E,$G$6,B:B)</f>
        <v>22632</v>
      </c>
      <c r="I6" s="59">
        <f>SUMIF(E:E,$G$6,D:D)</f>
        <v>263015.98</v>
      </c>
    </row>
    <row r="7" spans="1:9">
      <c r="A7" s="50">
        <v>45511.378645833334</v>
      </c>
      <c r="B7" s="97">
        <v>276</v>
      </c>
      <c r="C7" s="88" t="s">
        <v>227</v>
      </c>
      <c r="D7" s="52">
        <v>3226.44</v>
      </c>
      <c r="E7" s="53" t="s">
        <v>9</v>
      </c>
      <c r="F7" s="42"/>
      <c r="G7" s="57" t="s">
        <v>17</v>
      </c>
      <c r="H7" s="58">
        <f>SUMIF(E:E,$G$7,B:B)</f>
        <v>6279</v>
      </c>
      <c r="I7" s="59">
        <f>SUMIF(E:E,$G$7,D:D)</f>
        <v>72996.339999999982</v>
      </c>
    </row>
    <row r="8" spans="1:9">
      <c r="A8" s="50">
        <v>45511.378645833334</v>
      </c>
      <c r="B8" s="97">
        <v>101</v>
      </c>
      <c r="C8" s="88" t="s">
        <v>228</v>
      </c>
      <c r="D8" s="52">
        <v>1179.1750000000002</v>
      </c>
      <c r="E8" s="53" t="s">
        <v>9</v>
      </c>
      <c r="F8" s="42"/>
      <c r="G8" s="57" t="s">
        <v>20</v>
      </c>
      <c r="H8" s="58">
        <f>SUMIF(E:E,$G$8,B:B)</f>
        <v>887</v>
      </c>
      <c r="I8" s="59">
        <f>SUMIF(E:E,$G$8,D:D)</f>
        <v>10308.865</v>
      </c>
    </row>
    <row r="9" spans="1:9">
      <c r="A9" s="50">
        <v>45511.383969907409</v>
      </c>
      <c r="B9" s="97">
        <v>300</v>
      </c>
      <c r="C9" s="88" t="s">
        <v>227</v>
      </c>
      <c r="D9" s="52">
        <v>3507</v>
      </c>
      <c r="E9" s="53" t="s">
        <v>9</v>
      </c>
      <c r="F9" s="42"/>
      <c r="G9" s="60" t="s">
        <v>8</v>
      </c>
      <c r="H9" s="61">
        <f>ROUND((I9/SUM(H6:H7)),4)</f>
        <v>11.622299999999999</v>
      </c>
      <c r="I9" s="62">
        <f>SUM(I6:I7)</f>
        <v>336012.31999999995</v>
      </c>
    </row>
    <row r="10" spans="1:9">
      <c r="A10" s="50">
        <v>45511.385196759256</v>
      </c>
      <c r="B10" s="97">
        <v>479</v>
      </c>
      <c r="C10" s="88" t="s">
        <v>227</v>
      </c>
      <c r="D10" s="52">
        <v>5599.5099999999993</v>
      </c>
      <c r="E10" s="53" t="s">
        <v>9</v>
      </c>
      <c r="F10" s="42"/>
      <c r="I10" s="36"/>
    </row>
    <row r="11" spans="1:9">
      <c r="A11" s="50">
        <v>45511.385231481479</v>
      </c>
      <c r="B11" s="97">
        <v>194</v>
      </c>
      <c r="C11" s="88" t="s">
        <v>229</v>
      </c>
      <c r="D11" s="52">
        <v>2263.98</v>
      </c>
      <c r="E11" s="53" t="s">
        <v>17</v>
      </c>
      <c r="F11" s="2"/>
      <c r="I11" s="44"/>
    </row>
    <row r="12" spans="1:9">
      <c r="A12" s="50">
        <v>45511.385231481479</v>
      </c>
      <c r="B12" s="97">
        <v>302</v>
      </c>
      <c r="C12" s="88" t="s">
        <v>229</v>
      </c>
      <c r="D12" s="52">
        <v>3524.34</v>
      </c>
      <c r="E12" s="53" t="s">
        <v>17</v>
      </c>
      <c r="F12" s="2"/>
      <c r="I12" s="44"/>
    </row>
    <row r="13" spans="1:9">
      <c r="A13" s="50">
        <v>45511.386122685188</v>
      </c>
      <c r="B13" s="97">
        <v>493</v>
      </c>
      <c r="C13" s="88" t="s">
        <v>230</v>
      </c>
      <c r="D13" s="52">
        <v>5760.7049999999999</v>
      </c>
      <c r="E13" s="53" t="s">
        <v>9</v>
      </c>
      <c r="F13" s="2"/>
      <c r="I13" s="36"/>
    </row>
    <row r="14" spans="1:9">
      <c r="A14" s="50">
        <v>45511.386203703703</v>
      </c>
      <c r="B14" s="97">
        <v>439</v>
      </c>
      <c r="C14" s="88" t="s">
        <v>231</v>
      </c>
      <c r="D14" s="52">
        <v>5116.5450000000001</v>
      </c>
      <c r="E14" s="53" t="s">
        <v>20</v>
      </c>
      <c r="F14" s="2"/>
      <c r="I14" s="45"/>
    </row>
    <row r="15" spans="1:9" ht="14.25" customHeight="1">
      <c r="A15" s="50">
        <v>45511.386250000003</v>
      </c>
      <c r="B15" s="97">
        <v>425</v>
      </c>
      <c r="C15" s="88" t="s">
        <v>232</v>
      </c>
      <c r="D15" s="52">
        <v>4942.75</v>
      </c>
      <c r="E15" s="53" t="s">
        <v>9</v>
      </c>
      <c r="F15" s="2"/>
      <c r="I15" s="45"/>
    </row>
    <row r="16" spans="1:9">
      <c r="A16" s="50">
        <v>45511.386770833335</v>
      </c>
      <c r="B16" s="97">
        <v>857</v>
      </c>
      <c r="C16" s="88" t="s">
        <v>230</v>
      </c>
      <c r="D16" s="52">
        <v>10014.045</v>
      </c>
      <c r="E16" s="53" t="s">
        <v>9</v>
      </c>
      <c r="F16" s="2"/>
      <c r="I16" s="36"/>
    </row>
    <row r="17" spans="1:9">
      <c r="A17" s="50">
        <v>45511.386874999997</v>
      </c>
      <c r="B17" s="97">
        <v>525</v>
      </c>
      <c r="C17" s="88" t="s">
        <v>228</v>
      </c>
      <c r="D17" s="52">
        <v>6129.375</v>
      </c>
      <c r="E17" s="53" t="s">
        <v>17</v>
      </c>
      <c r="F17" s="42"/>
      <c r="G17" s="36"/>
      <c r="H17" s="36"/>
      <c r="I17" s="36"/>
    </row>
    <row r="18" spans="1:9">
      <c r="A18" s="50">
        <v>45511.387766203705</v>
      </c>
      <c r="B18" s="97">
        <v>422</v>
      </c>
      <c r="C18" s="88" t="s">
        <v>233</v>
      </c>
      <c r="D18" s="52">
        <v>4886.76</v>
      </c>
      <c r="E18" s="53" t="s">
        <v>9</v>
      </c>
      <c r="F18" s="42"/>
      <c r="G18" s="36"/>
      <c r="H18" s="36"/>
      <c r="I18" s="36"/>
    </row>
    <row r="19" spans="1:9">
      <c r="A19" s="50">
        <v>45511.388344907406</v>
      </c>
      <c r="B19" s="97">
        <v>414</v>
      </c>
      <c r="C19" s="88" t="s">
        <v>233</v>
      </c>
      <c r="D19" s="52">
        <v>4794.12</v>
      </c>
      <c r="E19" s="53" t="s">
        <v>9</v>
      </c>
      <c r="F19" s="42"/>
      <c r="G19" s="36"/>
      <c r="H19" s="36"/>
      <c r="I19" s="36"/>
    </row>
    <row r="20" spans="1:9">
      <c r="A20" s="50">
        <v>45511.389826388891</v>
      </c>
      <c r="B20" s="97">
        <v>483</v>
      </c>
      <c r="C20" s="88" t="s">
        <v>231</v>
      </c>
      <c r="D20" s="52">
        <v>5629.3649999999998</v>
      </c>
      <c r="E20" s="53" t="s">
        <v>9</v>
      </c>
      <c r="F20" s="42"/>
      <c r="G20" s="36"/>
      <c r="H20" s="36"/>
      <c r="I20" s="36"/>
    </row>
    <row r="21" spans="1:9">
      <c r="A21" s="50">
        <v>45511.390335648146</v>
      </c>
      <c r="B21" s="97">
        <v>145</v>
      </c>
      <c r="C21" s="88" t="s">
        <v>234</v>
      </c>
      <c r="D21" s="52">
        <v>1687.075</v>
      </c>
      <c r="E21" s="53" t="s">
        <v>9</v>
      </c>
      <c r="F21" s="42"/>
      <c r="G21" s="36"/>
      <c r="H21" s="36"/>
      <c r="I21" s="36"/>
    </row>
    <row r="22" spans="1:9">
      <c r="A22" s="50">
        <v>45511.390335648146</v>
      </c>
      <c r="B22" s="97">
        <v>295</v>
      </c>
      <c r="C22" s="88" t="s">
        <v>234</v>
      </c>
      <c r="D22" s="52">
        <v>3432.3249999999998</v>
      </c>
      <c r="E22" s="53" t="s">
        <v>9</v>
      </c>
      <c r="F22" s="42"/>
      <c r="G22" s="36"/>
      <c r="H22" s="36"/>
      <c r="I22" s="36"/>
    </row>
    <row r="23" spans="1:9">
      <c r="A23" s="50">
        <v>45511.390648148146</v>
      </c>
      <c r="B23" s="97">
        <v>479</v>
      </c>
      <c r="C23" s="88" t="s">
        <v>235</v>
      </c>
      <c r="D23" s="52">
        <v>5568.375</v>
      </c>
      <c r="E23" s="53" t="s">
        <v>17</v>
      </c>
      <c r="F23" s="42"/>
      <c r="G23" s="36"/>
      <c r="H23" s="36"/>
      <c r="I23" s="36"/>
    </row>
    <row r="24" spans="1:9">
      <c r="A24" s="50">
        <v>45511.39135416667</v>
      </c>
      <c r="B24" s="97">
        <v>459</v>
      </c>
      <c r="C24" s="88" t="s">
        <v>236</v>
      </c>
      <c r="D24" s="52">
        <v>5308.335</v>
      </c>
      <c r="E24" s="53" t="s">
        <v>9</v>
      </c>
      <c r="F24" s="42"/>
      <c r="G24" s="36"/>
      <c r="H24" s="36"/>
      <c r="I24" s="36"/>
    </row>
    <row r="25" spans="1:9">
      <c r="A25" s="50">
        <v>45511.392361111109</v>
      </c>
      <c r="B25" s="97">
        <v>458</v>
      </c>
      <c r="C25" s="88" t="s">
        <v>237</v>
      </c>
      <c r="D25" s="52">
        <v>5301.3499999999995</v>
      </c>
      <c r="E25" s="53" t="s">
        <v>9</v>
      </c>
      <c r="F25" s="42"/>
      <c r="G25" s="36"/>
      <c r="H25" s="36"/>
      <c r="I25" s="36"/>
    </row>
    <row r="26" spans="1:9">
      <c r="A26" s="50">
        <v>45511.396782407406</v>
      </c>
      <c r="B26" s="97">
        <v>385</v>
      </c>
      <c r="C26" s="88" t="s">
        <v>238</v>
      </c>
      <c r="D26" s="52">
        <v>4454.45</v>
      </c>
      <c r="E26" s="53" t="s">
        <v>17</v>
      </c>
      <c r="F26" s="42"/>
      <c r="G26" s="36"/>
      <c r="H26" s="36"/>
      <c r="I26" s="36"/>
    </row>
    <row r="27" spans="1:9">
      <c r="A27" s="50">
        <v>45511.396782407406</v>
      </c>
      <c r="B27" s="97">
        <v>107</v>
      </c>
      <c r="C27" s="88" t="s">
        <v>238</v>
      </c>
      <c r="D27" s="52">
        <v>1237.99</v>
      </c>
      <c r="E27" s="53" t="s">
        <v>17</v>
      </c>
      <c r="F27" s="42"/>
      <c r="G27" s="36"/>
      <c r="H27" s="36"/>
      <c r="I27" s="36"/>
    </row>
    <row r="28" spans="1:9">
      <c r="A28" s="50">
        <v>45511.397256944445</v>
      </c>
      <c r="B28" s="97">
        <v>312</v>
      </c>
      <c r="C28" s="88" t="s">
        <v>239</v>
      </c>
      <c r="D28" s="52">
        <v>3619.2</v>
      </c>
      <c r="E28" s="53" t="s">
        <v>9</v>
      </c>
      <c r="F28" s="42"/>
      <c r="G28" s="36"/>
      <c r="H28" s="36"/>
      <c r="I28" s="36"/>
    </row>
    <row r="29" spans="1:9">
      <c r="A29" s="50">
        <v>45511.397256944445</v>
      </c>
      <c r="B29" s="97">
        <v>363</v>
      </c>
      <c r="C29" s="88" t="s">
        <v>239</v>
      </c>
      <c r="D29" s="52">
        <v>4210.8</v>
      </c>
      <c r="E29" s="53" t="s">
        <v>9</v>
      </c>
      <c r="F29" s="42"/>
      <c r="G29" s="36"/>
      <c r="H29" s="36"/>
      <c r="I29" s="36"/>
    </row>
    <row r="30" spans="1:9">
      <c r="A30" s="50">
        <v>45511.397256944445</v>
      </c>
      <c r="B30" s="97">
        <v>230</v>
      </c>
      <c r="C30" s="88" t="s">
        <v>239</v>
      </c>
      <c r="D30" s="52">
        <v>2668</v>
      </c>
      <c r="E30" s="53" t="s">
        <v>9</v>
      </c>
      <c r="F30" s="42"/>
      <c r="G30" s="36"/>
      <c r="H30" s="36"/>
      <c r="I30" s="36"/>
    </row>
    <row r="31" spans="1:9">
      <c r="A31" s="50">
        <v>45511.397337962961</v>
      </c>
      <c r="B31" s="97">
        <v>478</v>
      </c>
      <c r="C31" s="88" t="s">
        <v>239</v>
      </c>
      <c r="D31" s="52">
        <v>5544.8</v>
      </c>
      <c r="E31" s="53" t="s">
        <v>9</v>
      </c>
    </row>
    <row r="32" spans="1:9">
      <c r="A32" s="50">
        <v>45511.397546296299</v>
      </c>
      <c r="B32" s="97">
        <v>428</v>
      </c>
      <c r="C32" s="88" t="s">
        <v>240</v>
      </c>
      <c r="D32" s="52">
        <v>4958.38</v>
      </c>
      <c r="E32" s="53" t="s">
        <v>9</v>
      </c>
    </row>
    <row r="33" spans="1:5">
      <c r="A33" s="50">
        <v>45511.397546296299</v>
      </c>
      <c r="B33" s="97">
        <v>504</v>
      </c>
      <c r="C33" s="88" t="s">
        <v>240</v>
      </c>
      <c r="D33" s="52">
        <v>5838.84</v>
      </c>
      <c r="E33" s="53" t="s">
        <v>9</v>
      </c>
    </row>
    <row r="34" spans="1:5">
      <c r="A34" s="50">
        <v>45511.398692129631</v>
      </c>
      <c r="B34" s="97">
        <v>600</v>
      </c>
      <c r="C34" s="88" t="s">
        <v>240</v>
      </c>
      <c r="D34" s="52">
        <v>6951.0000000000009</v>
      </c>
      <c r="E34" s="53" t="s">
        <v>9</v>
      </c>
    </row>
    <row r="35" spans="1:5">
      <c r="A35" s="50">
        <v>45511.398912037039</v>
      </c>
      <c r="B35" s="97">
        <v>357</v>
      </c>
      <c r="C35" s="88" t="s">
        <v>240</v>
      </c>
      <c r="D35" s="52">
        <v>4135.8450000000003</v>
      </c>
      <c r="E35" s="53" t="s">
        <v>9</v>
      </c>
    </row>
    <row r="36" spans="1:5">
      <c r="A36" s="50">
        <v>45511.401435185187</v>
      </c>
      <c r="B36" s="97">
        <v>260</v>
      </c>
      <c r="C36" s="88" t="s">
        <v>241</v>
      </c>
      <c r="D36" s="52">
        <v>3013.4</v>
      </c>
      <c r="E36" s="53" t="s">
        <v>9</v>
      </c>
    </row>
    <row r="37" spans="1:5">
      <c r="A37" s="50">
        <v>45511.401435185187</v>
      </c>
      <c r="B37" s="97">
        <v>156</v>
      </c>
      <c r="C37" s="88" t="s">
        <v>241</v>
      </c>
      <c r="D37" s="52">
        <v>1808.04</v>
      </c>
      <c r="E37" s="53" t="s">
        <v>9</v>
      </c>
    </row>
    <row r="38" spans="1:5">
      <c r="A38" s="50">
        <v>45511.401435185187</v>
      </c>
      <c r="B38" s="97">
        <v>444</v>
      </c>
      <c r="C38" s="88" t="s">
        <v>241</v>
      </c>
      <c r="D38" s="52">
        <v>5145.96</v>
      </c>
      <c r="E38" s="53" t="s">
        <v>9</v>
      </c>
    </row>
    <row r="39" spans="1:5">
      <c r="A39" s="50">
        <v>45511.405324074076</v>
      </c>
      <c r="B39" s="97">
        <v>414</v>
      </c>
      <c r="C39" s="88" t="s">
        <v>242</v>
      </c>
      <c r="D39" s="52">
        <v>4779.63</v>
      </c>
      <c r="E39" s="53" t="s">
        <v>9</v>
      </c>
    </row>
    <row r="40" spans="1:5">
      <c r="A40" s="50">
        <v>45511.408576388887</v>
      </c>
      <c r="B40" s="97">
        <v>421</v>
      </c>
      <c r="C40" s="88" t="s">
        <v>243</v>
      </c>
      <c r="D40" s="52">
        <v>4889.915</v>
      </c>
      <c r="E40" s="53" t="s">
        <v>9</v>
      </c>
    </row>
    <row r="41" spans="1:5">
      <c r="A41" s="50">
        <v>45511.409872685188</v>
      </c>
      <c r="B41" s="97">
        <v>225</v>
      </c>
      <c r="C41" s="88" t="s">
        <v>244</v>
      </c>
      <c r="D41" s="52">
        <v>2623.5</v>
      </c>
      <c r="E41" s="53" t="s">
        <v>9</v>
      </c>
    </row>
    <row r="42" spans="1:5">
      <c r="A42" s="50">
        <v>45511.409872685188</v>
      </c>
      <c r="B42" s="97">
        <v>200</v>
      </c>
      <c r="C42" s="88" t="s">
        <v>244</v>
      </c>
      <c r="D42" s="52">
        <v>2332</v>
      </c>
      <c r="E42" s="53" t="s">
        <v>9</v>
      </c>
    </row>
    <row r="43" spans="1:5">
      <c r="A43" s="50">
        <v>45511.409953703704</v>
      </c>
      <c r="B43" s="97">
        <v>473</v>
      </c>
      <c r="C43" s="88" t="s">
        <v>245</v>
      </c>
      <c r="D43" s="52">
        <v>5510.45</v>
      </c>
      <c r="E43" s="53" t="s">
        <v>17</v>
      </c>
    </row>
    <row r="44" spans="1:5">
      <c r="A44" s="50">
        <v>45511.421064814815</v>
      </c>
      <c r="B44" s="97">
        <v>413</v>
      </c>
      <c r="C44" s="88" t="s">
        <v>234</v>
      </c>
      <c r="D44" s="52">
        <v>4805.2550000000001</v>
      </c>
      <c r="E44" s="53" t="s">
        <v>9</v>
      </c>
    </row>
    <row r="45" spans="1:5">
      <c r="A45" s="50">
        <v>45511.421064814815</v>
      </c>
      <c r="B45" s="97">
        <v>447</v>
      </c>
      <c r="C45" s="88" t="s">
        <v>234</v>
      </c>
      <c r="D45" s="52">
        <v>5200.8450000000003</v>
      </c>
      <c r="E45" s="53" t="s">
        <v>17</v>
      </c>
    </row>
    <row r="46" spans="1:5">
      <c r="A46" s="50">
        <v>45511.421400462961</v>
      </c>
      <c r="B46" s="97">
        <v>394</v>
      </c>
      <c r="C46" s="88" t="s">
        <v>246</v>
      </c>
      <c r="D46" s="52">
        <v>4586.16</v>
      </c>
      <c r="E46" s="53" t="s">
        <v>9</v>
      </c>
    </row>
    <row r="47" spans="1:5">
      <c r="A47" s="50">
        <v>45511.421400462961</v>
      </c>
      <c r="B47" s="97">
        <v>115</v>
      </c>
      <c r="C47" s="88" t="s">
        <v>246</v>
      </c>
      <c r="D47" s="52">
        <v>1338.6000000000001</v>
      </c>
      <c r="E47" s="53" t="s">
        <v>9</v>
      </c>
    </row>
    <row r="48" spans="1:5">
      <c r="A48" s="50">
        <v>45511.421527777777</v>
      </c>
      <c r="B48" s="97">
        <v>505</v>
      </c>
      <c r="C48" s="88" t="s">
        <v>235</v>
      </c>
      <c r="D48" s="52">
        <v>5870.625</v>
      </c>
      <c r="E48" s="53" t="s">
        <v>9</v>
      </c>
    </row>
    <row r="49" spans="1:5">
      <c r="A49" s="50">
        <v>45511.421527777777</v>
      </c>
      <c r="B49" s="97">
        <v>483</v>
      </c>
      <c r="C49" s="88" t="s">
        <v>235</v>
      </c>
      <c r="D49" s="52">
        <v>5614.875</v>
      </c>
      <c r="E49" s="53" t="s">
        <v>9</v>
      </c>
    </row>
    <row r="50" spans="1:5">
      <c r="A50" s="50">
        <v>45511.42528935185</v>
      </c>
      <c r="B50" s="97">
        <v>510</v>
      </c>
      <c r="C50" s="88" t="s">
        <v>235</v>
      </c>
      <c r="D50" s="52">
        <v>5928.75</v>
      </c>
      <c r="E50" s="53" t="s">
        <v>17</v>
      </c>
    </row>
    <row r="51" spans="1:5">
      <c r="A51" s="50">
        <v>45511.427928240744</v>
      </c>
      <c r="B51" s="97">
        <v>491</v>
      </c>
      <c r="C51" s="88" t="s">
        <v>234</v>
      </c>
      <c r="D51" s="52">
        <v>5712.7849999999999</v>
      </c>
      <c r="E51" s="53" t="s">
        <v>9</v>
      </c>
    </row>
    <row r="52" spans="1:5">
      <c r="A52" s="50">
        <v>45511.43167824074</v>
      </c>
      <c r="B52" s="97">
        <v>473</v>
      </c>
      <c r="C52" s="88" t="s">
        <v>247</v>
      </c>
      <c r="D52" s="52">
        <v>5463.1500000000005</v>
      </c>
      <c r="E52" s="53" t="s">
        <v>9</v>
      </c>
    </row>
    <row r="53" spans="1:5">
      <c r="A53" s="50">
        <v>45511.432141203702</v>
      </c>
      <c r="B53" s="97">
        <v>428</v>
      </c>
      <c r="C53" s="88" t="s">
        <v>248</v>
      </c>
      <c r="D53" s="52">
        <v>4936.9800000000005</v>
      </c>
      <c r="E53" s="53" t="s">
        <v>9</v>
      </c>
    </row>
    <row r="54" spans="1:5">
      <c r="A54" s="50">
        <v>45511.432141203702</v>
      </c>
      <c r="B54" s="97">
        <v>510</v>
      </c>
      <c r="C54" s="88" t="s">
        <v>248</v>
      </c>
      <c r="D54" s="52">
        <v>5882.85</v>
      </c>
      <c r="E54" s="53" t="s">
        <v>9</v>
      </c>
    </row>
    <row r="55" spans="1:5">
      <c r="A55" s="50">
        <v>45511.433854166666</v>
      </c>
      <c r="B55" s="97">
        <v>97</v>
      </c>
      <c r="C55" s="88" t="s">
        <v>249</v>
      </c>
      <c r="D55" s="52">
        <v>1124.7150000000001</v>
      </c>
      <c r="E55" s="53" t="s">
        <v>9</v>
      </c>
    </row>
    <row r="56" spans="1:5">
      <c r="A56" s="50">
        <v>45511.433854166666</v>
      </c>
      <c r="B56" s="97">
        <v>430</v>
      </c>
      <c r="C56" s="88" t="s">
        <v>249</v>
      </c>
      <c r="D56" s="52">
        <v>4985.8500000000004</v>
      </c>
      <c r="E56" s="53" t="s">
        <v>9</v>
      </c>
    </row>
    <row r="57" spans="1:5">
      <c r="A57" s="50">
        <v>45511.433854166666</v>
      </c>
      <c r="B57" s="97">
        <v>317</v>
      </c>
      <c r="C57" s="88" t="s">
        <v>249</v>
      </c>
      <c r="D57" s="52">
        <v>3675.6150000000002</v>
      </c>
      <c r="E57" s="53" t="s">
        <v>9</v>
      </c>
    </row>
    <row r="58" spans="1:5">
      <c r="A58" s="50">
        <v>45511.433854166666</v>
      </c>
      <c r="B58" s="97">
        <v>478</v>
      </c>
      <c r="C58" s="88" t="s">
        <v>249</v>
      </c>
      <c r="D58" s="52">
        <v>5542.41</v>
      </c>
      <c r="E58" s="53" t="s">
        <v>17</v>
      </c>
    </row>
    <row r="59" spans="1:5">
      <c r="A59" s="50">
        <v>45511.440509259257</v>
      </c>
      <c r="B59" s="97">
        <v>400</v>
      </c>
      <c r="C59" s="88" t="s">
        <v>241</v>
      </c>
      <c r="D59" s="52">
        <v>4636</v>
      </c>
      <c r="E59" s="53" t="s">
        <v>9</v>
      </c>
    </row>
    <row r="60" spans="1:5">
      <c r="A60" s="50">
        <v>45511.440509259257</v>
      </c>
      <c r="B60" s="97">
        <v>19</v>
      </c>
      <c r="C60" s="88" t="s">
        <v>241</v>
      </c>
      <c r="D60" s="52">
        <v>220.21</v>
      </c>
      <c r="E60" s="53" t="s">
        <v>9</v>
      </c>
    </row>
    <row r="61" spans="1:5">
      <c r="A61" s="50">
        <v>45511.441192129627</v>
      </c>
      <c r="B61" s="97">
        <v>483</v>
      </c>
      <c r="C61" s="88" t="s">
        <v>233</v>
      </c>
      <c r="D61" s="52">
        <v>5593.14</v>
      </c>
      <c r="E61" s="53" t="s">
        <v>17</v>
      </c>
    </row>
    <row r="62" spans="1:5">
      <c r="A62" s="50">
        <v>45511.450532407405</v>
      </c>
      <c r="B62" s="97">
        <v>440</v>
      </c>
      <c r="C62" s="88" t="s">
        <v>250</v>
      </c>
      <c r="D62" s="52">
        <v>5106.2</v>
      </c>
      <c r="E62" s="53" t="s">
        <v>9</v>
      </c>
    </row>
    <row r="63" spans="1:5">
      <c r="A63" s="50">
        <v>45511.450543981482</v>
      </c>
      <c r="B63" s="97">
        <v>425</v>
      </c>
      <c r="C63" s="88" t="s">
        <v>239</v>
      </c>
      <c r="D63" s="52">
        <v>4930</v>
      </c>
      <c r="E63" s="53" t="s">
        <v>9</v>
      </c>
    </row>
    <row r="64" spans="1:5">
      <c r="A64" s="50">
        <v>45511.456053240741</v>
      </c>
      <c r="B64" s="97">
        <v>431</v>
      </c>
      <c r="C64" s="88" t="s">
        <v>249</v>
      </c>
      <c r="D64" s="52">
        <v>4997.4450000000006</v>
      </c>
      <c r="E64" s="53" t="s">
        <v>9</v>
      </c>
    </row>
    <row r="65" spans="1:5">
      <c r="A65" s="50">
        <v>45511.460023148145</v>
      </c>
      <c r="B65" s="97">
        <v>448</v>
      </c>
      <c r="C65" s="88" t="s">
        <v>241</v>
      </c>
      <c r="D65" s="52">
        <v>5192.32</v>
      </c>
      <c r="E65" s="53" t="s">
        <v>20</v>
      </c>
    </row>
    <row r="66" spans="1:5">
      <c r="A66" s="50">
        <v>45511.460023148145</v>
      </c>
      <c r="B66" s="97">
        <v>517</v>
      </c>
      <c r="C66" s="88" t="s">
        <v>241</v>
      </c>
      <c r="D66" s="52">
        <v>5992.03</v>
      </c>
      <c r="E66" s="53" t="s">
        <v>17</v>
      </c>
    </row>
    <row r="67" spans="1:5">
      <c r="A67" s="50">
        <v>45511.469212962962</v>
      </c>
      <c r="B67" s="97">
        <v>86</v>
      </c>
      <c r="C67" s="88" t="s">
        <v>249</v>
      </c>
      <c r="D67" s="52">
        <v>997.17000000000007</v>
      </c>
      <c r="E67" s="53" t="s">
        <v>17</v>
      </c>
    </row>
    <row r="68" spans="1:5">
      <c r="A68" s="50">
        <v>45511.469212962962</v>
      </c>
      <c r="B68" s="97">
        <v>394</v>
      </c>
      <c r="C68" s="88" t="s">
        <v>249</v>
      </c>
      <c r="D68" s="52">
        <v>4568.43</v>
      </c>
      <c r="E68" s="53" t="s">
        <v>17</v>
      </c>
    </row>
    <row r="69" spans="1:5">
      <c r="A69" s="50">
        <v>45511.470219907409</v>
      </c>
      <c r="B69" s="97">
        <v>440</v>
      </c>
      <c r="C69" s="88" t="s">
        <v>237</v>
      </c>
      <c r="D69" s="52">
        <v>5093</v>
      </c>
      <c r="E69" s="53" t="s">
        <v>9</v>
      </c>
    </row>
    <row r="70" spans="1:5">
      <c r="A70" s="50">
        <v>45511.470219907409</v>
      </c>
      <c r="B70" s="97">
        <v>22</v>
      </c>
      <c r="C70" s="88" t="s">
        <v>237</v>
      </c>
      <c r="D70" s="52">
        <v>254.64999999999998</v>
      </c>
      <c r="E70" s="53" t="s">
        <v>9</v>
      </c>
    </row>
    <row r="71" spans="1:5">
      <c r="A71" s="50">
        <v>45511.473958333336</v>
      </c>
      <c r="B71" s="97">
        <v>371</v>
      </c>
      <c r="C71" s="88" t="s">
        <v>231</v>
      </c>
      <c r="D71" s="52">
        <v>4324.0050000000001</v>
      </c>
      <c r="E71" s="53" t="s">
        <v>9</v>
      </c>
    </row>
    <row r="72" spans="1:5">
      <c r="A72" s="50">
        <v>45511.473958333336</v>
      </c>
      <c r="B72" s="97">
        <v>504</v>
      </c>
      <c r="C72" s="88" t="s">
        <v>231</v>
      </c>
      <c r="D72" s="52">
        <v>5874.12</v>
      </c>
      <c r="E72" s="53" t="s">
        <v>9</v>
      </c>
    </row>
    <row r="73" spans="1:5">
      <c r="A73" s="50">
        <v>45511.473958333336</v>
      </c>
      <c r="B73" s="97">
        <v>552</v>
      </c>
      <c r="C73" s="88" t="s">
        <v>231</v>
      </c>
      <c r="D73" s="52">
        <v>6433.5599999999995</v>
      </c>
      <c r="E73" s="53" t="s">
        <v>9</v>
      </c>
    </row>
    <row r="74" spans="1:5">
      <c r="A74" s="50">
        <v>45511.473958333336</v>
      </c>
      <c r="B74" s="97">
        <v>57</v>
      </c>
      <c r="C74" s="88" t="s">
        <v>231</v>
      </c>
      <c r="D74" s="52">
        <v>664.33499999999992</v>
      </c>
      <c r="E74" s="53" t="s">
        <v>9</v>
      </c>
    </row>
    <row r="75" spans="1:5">
      <c r="A75" s="50">
        <v>45511.476400462961</v>
      </c>
      <c r="B75" s="97">
        <v>409</v>
      </c>
      <c r="C75" s="88" t="s">
        <v>251</v>
      </c>
      <c r="D75" s="52">
        <v>4770.9849999999997</v>
      </c>
      <c r="E75" s="53" t="s">
        <v>9</v>
      </c>
    </row>
    <row r="76" spans="1:5">
      <c r="A76" s="50">
        <v>45511.476400462961</v>
      </c>
      <c r="B76" s="97">
        <v>523</v>
      </c>
      <c r="C76" s="88" t="s">
        <v>251</v>
      </c>
      <c r="D76" s="52">
        <v>6100.7949999999992</v>
      </c>
      <c r="E76" s="53" t="s">
        <v>9</v>
      </c>
    </row>
    <row r="77" spans="1:5">
      <c r="A77" s="50">
        <v>45511.477650462963</v>
      </c>
      <c r="B77" s="97">
        <v>229</v>
      </c>
      <c r="C77" s="88" t="s">
        <v>252</v>
      </c>
      <c r="D77" s="52">
        <v>2674.72</v>
      </c>
      <c r="E77" s="53" t="s">
        <v>9</v>
      </c>
    </row>
    <row r="78" spans="1:5">
      <c r="A78" s="50">
        <v>45511.477650462963</v>
      </c>
      <c r="B78" s="97">
        <v>196</v>
      </c>
      <c r="C78" s="88" t="s">
        <v>252</v>
      </c>
      <c r="D78" s="52">
        <v>2289.2799999999997</v>
      </c>
      <c r="E78" s="53" t="s">
        <v>9</v>
      </c>
    </row>
    <row r="79" spans="1:5">
      <c r="A79" s="50">
        <v>45511.480057870373</v>
      </c>
      <c r="B79" s="97">
        <v>470</v>
      </c>
      <c r="C79" s="88" t="s">
        <v>229</v>
      </c>
      <c r="D79" s="52">
        <v>5484.9</v>
      </c>
      <c r="E79" s="53" t="s">
        <v>9</v>
      </c>
    </row>
    <row r="80" spans="1:5">
      <c r="A80" s="50">
        <v>45511.480057870373</v>
      </c>
      <c r="B80" s="97">
        <v>436</v>
      </c>
      <c r="C80" s="88" t="s">
        <v>229</v>
      </c>
      <c r="D80" s="52">
        <v>5088.12</v>
      </c>
      <c r="E80" s="53" t="s">
        <v>9</v>
      </c>
    </row>
    <row r="81" spans="1:5">
      <c r="A81" s="50">
        <v>45511.480057870373</v>
      </c>
      <c r="B81" s="97">
        <v>450</v>
      </c>
      <c r="C81" s="88" t="s">
        <v>252</v>
      </c>
      <c r="D81" s="52">
        <v>5256</v>
      </c>
      <c r="E81" s="53" t="s">
        <v>17</v>
      </c>
    </row>
    <row r="82" spans="1:5">
      <c r="A82" s="50">
        <v>45511.487245370372</v>
      </c>
      <c r="B82" s="97">
        <v>434</v>
      </c>
      <c r="C82" s="88" t="s">
        <v>231</v>
      </c>
      <c r="D82" s="52">
        <v>5058.2699999999995</v>
      </c>
      <c r="E82" s="53" t="s">
        <v>9</v>
      </c>
    </row>
    <row r="83" spans="1:5">
      <c r="A83" s="50">
        <v>45511.488032407404</v>
      </c>
      <c r="B83" s="97">
        <v>449</v>
      </c>
      <c r="C83" s="88" t="s">
        <v>253</v>
      </c>
      <c r="D83" s="52">
        <v>5228.6049999999996</v>
      </c>
      <c r="E83" s="53" t="s">
        <v>17</v>
      </c>
    </row>
    <row r="84" spans="1:5">
      <c r="A84" s="50">
        <v>45511.494201388887</v>
      </c>
      <c r="B84" s="97">
        <v>430</v>
      </c>
      <c r="C84" s="88" t="s">
        <v>228</v>
      </c>
      <c r="D84" s="52">
        <v>5020.25</v>
      </c>
      <c r="E84" s="53" t="s">
        <v>9</v>
      </c>
    </row>
    <row r="85" spans="1:5">
      <c r="A85" s="50" t="s">
        <v>18</v>
      </c>
      <c r="B85" s="97" t="s">
        <v>226</v>
      </c>
      <c r="C85" s="88" t="s">
        <v>226</v>
      </c>
      <c r="D85" s="52" t="s">
        <v>226</v>
      </c>
      <c r="E85" s="53" t="s">
        <v>226</v>
      </c>
    </row>
    <row r="86" spans="1:5">
      <c r="A86" s="50" t="s">
        <v>18</v>
      </c>
      <c r="B86" s="97" t="s">
        <v>226</v>
      </c>
      <c r="C86" s="88" t="s">
        <v>226</v>
      </c>
      <c r="D86" s="52" t="s">
        <v>226</v>
      </c>
      <c r="E86" s="53" t="s">
        <v>226</v>
      </c>
    </row>
    <row r="87" spans="1:5">
      <c r="A87" s="50" t="s">
        <v>18</v>
      </c>
      <c r="B87" s="97" t="s">
        <v>226</v>
      </c>
      <c r="C87" s="88" t="s">
        <v>226</v>
      </c>
      <c r="D87" s="52" t="s">
        <v>226</v>
      </c>
      <c r="E87" s="53" t="s">
        <v>226</v>
      </c>
    </row>
    <row r="88" spans="1:5">
      <c r="A88" s="50" t="s">
        <v>18</v>
      </c>
      <c r="B88" s="97" t="s">
        <v>226</v>
      </c>
      <c r="C88" s="88" t="s">
        <v>226</v>
      </c>
      <c r="D88" s="52" t="s">
        <v>226</v>
      </c>
      <c r="E88" s="53" t="s">
        <v>226</v>
      </c>
    </row>
    <row r="89" spans="1:5">
      <c r="A89" s="50" t="s">
        <v>18</v>
      </c>
      <c r="B89" s="97" t="s">
        <v>226</v>
      </c>
      <c r="C89" s="88" t="s">
        <v>226</v>
      </c>
      <c r="D89" s="52" t="s">
        <v>226</v>
      </c>
      <c r="E89" s="53" t="s">
        <v>226</v>
      </c>
    </row>
    <row r="90" spans="1:5">
      <c r="A90" s="50" t="s">
        <v>18</v>
      </c>
      <c r="B90" s="97" t="s">
        <v>226</v>
      </c>
      <c r="C90" s="88" t="s">
        <v>226</v>
      </c>
      <c r="D90" s="52" t="s">
        <v>226</v>
      </c>
      <c r="E90" s="53" t="s">
        <v>226</v>
      </c>
    </row>
    <row r="91" spans="1:5">
      <c r="A91" s="50" t="s">
        <v>18</v>
      </c>
      <c r="B91" s="97" t="s">
        <v>226</v>
      </c>
      <c r="C91" s="88" t="s">
        <v>226</v>
      </c>
      <c r="D91" s="52" t="s">
        <v>226</v>
      </c>
      <c r="E91" s="53" t="s">
        <v>226</v>
      </c>
    </row>
    <row r="92" spans="1:5">
      <c r="A92" s="50" t="s">
        <v>18</v>
      </c>
      <c r="B92" s="97" t="s">
        <v>226</v>
      </c>
      <c r="C92" s="88" t="s">
        <v>226</v>
      </c>
      <c r="D92" s="52" t="s">
        <v>226</v>
      </c>
      <c r="E92" s="53" t="s">
        <v>226</v>
      </c>
    </row>
    <row r="93" spans="1:5">
      <c r="A93" s="50" t="s">
        <v>18</v>
      </c>
      <c r="B93" s="97" t="s">
        <v>226</v>
      </c>
      <c r="C93" s="88" t="s">
        <v>226</v>
      </c>
      <c r="D93" s="52" t="s">
        <v>226</v>
      </c>
      <c r="E93" s="53" t="s">
        <v>226</v>
      </c>
    </row>
    <row r="94" spans="1:5">
      <c r="A94" s="50" t="s">
        <v>18</v>
      </c>
      <c r="B94" s="97" t="s">
        <v>226</v>
      </c>
      <c r="C94" s="88" t="s">
        <v>226</v>
      </c>
      <c r="D94" s="52" t="s">
        <v>226</v>
      </c>
      <c r="E94" s="53" t="s">
        <v>226</v>
      </c>
    </row>
    <row r="95" spans="1:5">
      <c r="A95" s="50" t="s">
        <v>18</v>
      </c>
      <c r="B95" s="97" t="s">
        <v>226</v>
      </c>
      <c r="C95" s="88" t="s">
        <v>226</v>
      </c>
      <c r="D95" s="52" t="s">
        <v>226</v>
      </c>
      <c r="E95" s="53" t="s">
        <v>226</v>
      </c>
    </row>
    <row r="96" spans="1:5">
      <c r="A96" s="50" t="s">
        <v>18</v>
      </c>
      <c r="B96" s="97" t="s">
        <v>226</v>
      </c>
      <c r="C96" s="88" t="s">
        <v>226</v>
      </c>
      <c r="D96" s="52" t="s">
        <v>226</v>
      </c>
      <c r="E96" s="53" t="s">
        <v>226</v>
      </c>
    </row>
    <row r="97" spans="1:5">
      <c r="A97" s="50" t="s">
        <v>18</v>
      </c>
      <c r="B97" s="97" t="s">
        <v>226</v>
      </c>
      <c r="C97" s="88" t="s">
        <v>226</v>
      </c>
      <c r="D97" s="52" t="s">
        <v>226</v>
      </c>
      <c r="E97" s="53" t="s">
        <v>226</v>
      </c>
    </row>
    <row r="98" spans="1:5">
      <c r="A98" s="50" t="s">
        <v>18</v>
      </c>
      <c r="B98" s="97" t="s">
        <v>226</v>
      </c>
      <c r="C98" s="88" t="s">
        <v>226</v>
      </c>
      <c r="D98" s="52" t="s">
        <v>226</v>
      </c>
      <c r="E98" s="53" t="s">
        <v>226</v>
      </c>
    </row>
    <row r="99" spans="1:5">
      <c r="A99" s="50" t="s">
        <v>18</v>
      </c>
      <c r="B99" s="97" t="s">
        <v>226</v>
      </c>
      <c r="C99" s="88" t="s">
        <v>226</v>
      </c>
      <c r="D99" s="52" t="s">
        <v>226</v>
      </c>
      <c r="E99" s="53" t="s">
        <v>226</v>
      </c>
    </row>
    <row r="100" spans="1:5">
      <c r="A100" s="50" t="s">
        <v>18</v>
      </c>
      <c r="B100" s="97" t="s">
        <v>226</v>
      </c>
      <c r="C100" s="88" t="s">
        <v>226</v>
      </c>
      <c r="D100" s="52" t="s">
        <v>226</v>
      </c>
      <c r="E100" s="53" t="s">
        <v>226</v>
      </c>
    </row>
    <row r="101" spans="1:5">
      <c r="A101" s="50" t="s">
        <v>18</v>
      </c>
      <c r="B101" s="97" t="s">
        <v>226</v>
      </c>
      <c r="C101" s="88" t="s">
        <v>226</v>
      </c>
      <c r="D101" s="52" t="s">
        <v>226</v>
      </c>
      <c r="E101" s="53" t="s">
        <v>226</v>
      </c>
    </row>
    <row r="102" spans="1:5">
      <c r="A102" s="50" t="s">
        <v>18</v>
      </c>
      <c r="B102" s="97" t="s">
        <v>226</v>
      </c>
      <c r="C102" s="88" t="s">
        <v>226</v>
      </c>
      <c r="D102" s="52" t="s">
        <v>226</v>
      </c>
      <c r="E102" s="53" t="s">
        <v>226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FCA0-BE87-4399-A914-40192C3FC904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45510.378657407404</v>
      </c>
      <c r="B5" s="97">
        <v>482</v>
      </c>
      <c r="C5" s="88" t="s">
        <v>105</v>
      </c>
      <c r="D5" s="52">
        <v>5229.7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45510.37972222222</v>
      </c>
      <c r="B6" s="97">
        <v>526</v>
      </c>
      <c r="C6" s="88" t="s">
        <v>198</v>
      </c>
      <c r="D6" s="52">
        <v>5683.43</v>
      </c>
      <c r="E6" s="53" t="s">
        <v>17</v>
      </c>
      <c r="F6" s="42"/>
      <c r="G6" s="57" t="s">
        <v>9</v>
      </c>
      <c r="H6" s="58">
        <f>SUMIF(E:E,$G$6,B:B)</f>
        <v>38136</v>
      </c>
      <c r="I6" s="59">
        <f>SUMIF(E:E,$G$6,D:D)</f>
        <v>414647.57500000019</v>
      </c>
    </row>
    <row r="7" spans="1:9">
      <c r="A7" s="50">
        <v>45510.380960648145</v>
      </c>
      <c r="B7" s="97">
        <v>417</v>
      </c>
      <c r="C7" s="88" t="s">
        <v>199</v>
      </c>
      <c r="D7" s="52">
        <v>4509.8549999999996</v>
      </c>
      <c r="E7" s="53" t="s">
        <v>9</v>
      </c>
      <c r="F7" s="42"/>
      <c r="G7" s="57" t="s">
        <v>17</v>
      </c>
      <c r="H7" s="58">
        <f>SUMIF(E:E,$G$7,B:B)</f>
        <v>11932</v>
      </c>
      <c r="I7" s="59">
        <f>SUMIF(E:E,$G$7,D:D)</f>
        <v>129655.01000000002</v>
      </c>
    </row>
    <row r="8" spans="1:9">
      <c r="A8" s="50">
        <v>45510.382719907408</v>
      </c>
      <c r="B8" s="97">
        <v>522</v>
      </c>
      <c r="C8" s="88" t="s">
        <v>200</v>
      </c>
      <c r="D8" s="52">
        <v>5650.65</v>
      </c>
      <c r="E8" s="53" t="s">
        <v>17</v>
      </c>
      <c r="F8" s="42"/>
      <c r="G8" s="57" t="s">
        <v>20</v>
      </c>
      <c r="H8" s="58">
        <f>SUMIF(E:E,$G$8,B:B)</f>
        <v>4974</v>
      </c>
      <c r="I8" s="59">
        <f>SUMIF(E:E,$G$8,D:D)</f>
        <v>54097.64</v>
      </c>
    </row>
    <row r="9" spans="1:9">
      <c r="A9" s="50">
        <v>45510.383171296293</v>
      </c>
      <c r="B9" s="97">
        <v>82</v>
      </c>
      <c r="C9" s="88" t="s">
        <v>201</v>
      </c>
      <c r="D9" s="52">
        <v>885.6</v>
      </c>
      <c r="E9" s="53" t="s">
        <v>20</v>
      </c>
      <c r="F9" s="42"/>
      <c r="G9" s="60" t="s">
        <v>8</v>
      </c>
      <c r="H9" s="61">
        <f>ROUND((I9/SUM(H6:H7)),4)</f>
        <v>10.8713</v>
      </c>
      <c r="I9" s="62">
        <f>SUM(I6:I7)</f>
        <v>544302.5850000002</v>
      </c>
    </row>
    <row r="10" spans="1:9">
      <c r="A10" s="50">
        <v>45510.383171296293</v>
      </c>
      <c r="B10" s="97">
        <v>378</v>
      </c>
      <c r="C10" s="88" t="s">
        <v>201</v>
      </c>
      <c r="D10" s="52">
        <v>4082.4</v>
      </c>
      <c r="E10" s="53" t="s">
        <v>20</v>
      </c>
      <c r="F10" s="42"/>
      <c r="I10" s="36"/>
    </row>
    <row r="11" spans="1:9">
      <c r="A11" s="50">
        <v>45510.384016203701</v>
      </c>
      <c r="B11" s="97">
        <v>430</v>
      </c>
      <c r="C11" s="88" t="s">
        <v>202</v>
      </c>
      <c r="D11" s="52">
        <v>4641.8500000000004</v>
      </c>
      <c r="E11" s="53" t="s">
        <v>9</v>
      </c>
      <c r="F11" s="2"/>
      <c r="I11" s="44"/>
    </row>
    <row r="12" spans="1:9">
      <c r="A12" s="50">
        <v>45510.386574074073</v>
      </c>
      <c r="B12" s="97">
        <v>424</v>
      </c>
      <c r="C12" s="88" t="s">
        <v>203</v>
      </c>
      <c r="D12" s="52">
        <v>4608.88</v>
      </c>
      <c r="E12" s="53" t="s">
        <v>9</v>
      </c>
      <c r="F12" s="2"/>
      <c r="I12" s="44"/>
    </row>
    <row r="13" spans="1:9">
      <c r="A13" s="50">
        <v>45510.387696759259</v>
      </c>
      <c r="B13" s="97">
        <v>461</v>
      </c>
      <c r="C13" s="88" t="s">
        <v>204</v>
      </c>
      <c r="D13" s="52">
        <v>5017.9849999999997</v>
      </c>
      <c r="E13" s="53" t="s">
        <v>9</v>
      </c>
      <c r="F13" s="2"/>
      <c r="I13" s="36"/>
    </row>
    <row r="14" spans="1:9">
      <c r="A14" s="50">
        <v>45510.387696759259</v>
      </c>
      <c r="B14" s="97">
        <v>428</v>
      </c>
      <c r="C14" s="88" t="s">
        <v>204</v>
      </c>
      <c r="D14" s="52">
        <v>4658.78</v>
      </c>
      <c r="E14" s="53" t="s">
        <v>9</v>
      </c>
      <c r="F14" s="2"/>
      <c r="I14" s="45"/>
    </row>
    <row r="15" spans="1:9" ht="14.25" customHeight="1">
      <c r="A15" s="50">
        <v>45510.390925925924</v>
      </c>
      <c r="B15" s="97">
        <v>489</v>
      </c>
      <c r="C15" s="88" t="s">
        <v>97</v>
      </c>
      <c r="D15" s="52">
        <v>5334.99</v>
      </c>
      <c r="E15" s="53" t="s">
        <v>9</v>
      </c>
      <c r="F15" s="2"/>
      <c r="I15" s="45"/>
    </row>
    <row r="16" spans="1:9">
      <c r="A16" s="50">
        <v>45510.393125000002</v>
      </c>
      <c r="B16" s="97">
        <v>472</v>
      </c>
      <c r="C16" s="88" t="s">
        <v>106</v>
      </c>
      <c r="D16" s="52">
        <v>5116.4799999999996</v>
      </c>
      <c r="E16" s="53" t="s">
        <v>20</v>
      </c>
      <c r="F16" s="2"/>
      <c r="I16" s="36"/>
    </row>
    <row r="17" spans="1:9">
      <c r="A17" s="50">
        <v>45510.396296296298</v>
      </c>
      <c r="B17" s="97">
        <v>427</v>
      </c>
      <c r="C17" s="88" t="s">
        <v>205</v>
      </c>
      <c r="D17" s="52">
        <v>4639.3550000000005</v>
      </c>
      <c r="E17" s="53" t="s">
        <v>9</v>
      </c>
      <c r="F17" s="42"/>
      <c r="G17" s="36"/>
      <c r="H17" s="36"/>
      <c r="I17" s="36"/>
    </row>
    <row r="18" spans="1:9">
      <c r="A18" s="50">
        <v>45510.396597222221</v>
      </c>
      <c r="B18" s="97">
        <v>492</v>
      </c>
      <c r="C18" s="88" t="s">
        <v>206</v>
      </c>
      <c r="D18" s="52">
        <v>5330.8200000000006</v>
      </c>
      <c r="E18" s="53" t="s">
        <v>17</v>
      </c>
      <c r="F18" s="42"/>
      <c r="G18" s="36"/>
      <c r="H18" s="36"/>
      <c r="I18" s="36"/>
    </row>
    <row r="19" spans="1:9">
      <c r="A19" s="50">
        <v>45510.396597222221</v>
      </c>
      <c r="B19" s="97">
        <v>432</v>
      </c>
      <c r="C19" s="88" t="s">
        <v>106</v>
      </c>
      <c r="D19" s="52">
        <v>4682.88</v>
      </c>
      <c r="E19" s="53" t="s">
        <v>17</v>
      </c>
      <c r="F19" s="42"/>
      <c r="G19" s="36"/>
      <c r="H19" s="36"/>
      <c r="I19" s="36"/>
    </row>
    <row r="20" spans="1:9">
      <c r="A20" s="50">
        <v>45510.398055555554</v>
      </c>
      <c r="B20" s="97">
        <v>414</v>
      </c>
      <c r="C20" s="88" t="s">
        <v>200</v>
      </c>
      <c r="D20" s="52">
        <v>4481.5499999999993</v>
      </c>
      <c r="E20" s="53" t="s">
        <v>9</v>
      </c>
      <c r="F20" s="42"/>
      <c r="G20" s="36"/>
      <c r="H20" s="36"/>
      <c r="I20" s="36"/>
    </row>
    <row r="21" spans="1:9">
      <c r="A21" s="50">
        <v>45510.400023148148</v>
      </c>
      <c r="B21" s="97">
        <v>455</v>
      </c>
      <c r="C21" s="88" t="s">
        <v>106</v>
      </c>
      <c r="D21" s="52">
        <v>4932.2</v>
      </c>
      <c r="E21" s="53" t="s">
        <v>9</v>
      </c>
      <c r="F21" s="42"/>
      <c r="G21" s="36"/>
      <c r="H21" s="36"/>
      <c r="I21" s="36"/>
    </row>
    <row r="22" spans="1:9">
      <c r="A22" s="50">
        <v>45510.403553240743</v>
      </c>
      <c r="B22" s="97">
        <v>412</v>
      </c>
      <c r="C22" s="88" t="s">
        <v>98</v>
      </c>
      <c r="D22" s="52">
        <v>4490.8</v>
      </c>
      <c r="E22" s="53" t="s">
        <v>9</v>
      </c>
      <c r="F22" s="42"/>
      <c r="G22" s="36"/>
      <c r="H22" s="36"/>
      <c r="I22" s="36"/>
    </row>
    <row r="23" spans="1:9">
      <c r="A23" s="50">
        <v>45510.403553240743</v>
      </c>
      <c r="B23" s="97">
        <v>422</v>
      </c>
      <c r="C23" s="88" t="s">
        <v>98</v>
      </c>
      <c r="D23" s="52">
        <v>4599.8</v>
      </c>
      <c r="E23" s="53" t="s">
        <v>9</v>
      </c>
      <c r="F23" s="42"/>
      <c r="G23" s="36"/>
      <c r="H23" s="36"/>
      <c r="I23" s="36"/>
    </row>
    <row r="24" spans="1:9">
      <c r="A24" s="50">
        <v>45510.406145833331</v>
      </c>
      <c r="B24" s="97">
        <v>411</v>
      </c>
      <c r="C24" s="88" t="s">
        <v>107</v>
      </c>
      <c r="D24" s="52">
        <v>4469.625</v>
      </c>
      <c r="E24" s="53" t="s">
        <v>9</v>
      </c>
      <c r="F24" s="42"/>
      <c r="G24" s="36"/>
      <c r="H24" s="36"/>
      <c r="I24" s="36"/>
    </row>
    <row r="25" spans="1:9">
      <c r="A25" s="50">
        <v>45510.406145833331</v>
      </c>
      <c r="B25" s="97">
        <v>422</v>
      </c>
      <c r="C25" s="88" t="s">
        <v>107</v>
      </c>
      <c r="D25" s="52">
        <v>4589.25</v>
      </c>
      <c r="E25" s="53" t="s">
        <v>9</v>
      </c>
      <c r="F25" s="42"/>
      <c r="G25" s="36"/>
      <c r="H25" s="36"/>
      <c r="I25" s="36"/>
    </row>
    <row r="26" spans="1:9">
      <c r="A26" s="50">
        <v>45510.407465277778</v>
      </c>
      <c r="B26" s="97">
        <v>523</v>
      </c>
      <c r="C26" s="88" t="s">
        <v>87</v>
      </c>
      <c r="D26" s="52">
        <v>5721.62</v>
      </c>
      <c r="E26" s="53" t="s">
        <v>9</v>
      </c>
      <c r="F26" s="42"/>
      <c r="G26" s="36"/>
      <c r="H26" s="36"/>
      <c r="I26" s="36"/>
    </row>
    <row r="27" spans="1:9">
      <c r="A27" s="50">
        <v>45510.407465277778</v>
      </c>
      <c r="B27" s="97">
        <v>427</v>
      </c>
      <c r="C27" s="88" t="s">
        <v>87</v>
      </c>
      <c r="D27" s="52">
        <v>4671.38</v>
      </c>
      <c r="E27" s="53" t="s">
        <v>9</v>
      </c>
      <c r="F27" s="42"/>
      <c r="G27" s="36"/>
      <c r="H27" s="36"/>
      <c r="I27" s="36"/>
    </row>
    <row r="28" spans="1:9">
      <c r="A28" s="50">
        <v>45510.408541666664</v>
      </c>
      <c r="B28" s="97">
        <v>388</v>
      </c>
      <c r="C28" s="88" t="s">
        <v>101</v>
      </c>
      <c r="D28" s="52">
        <v>4248.5999999999995</v>
      </c>
      <c r="E28" s="53" t="s">
        <v>9</v>
      </c>
      <c r="F28" s="42"/>
      <c r="G28" s="36"/>
      <c r="H28" s="36"/>
      <c r="I28" s="36"/>
    </row>
    <row r="29" spans="1:9">
      <c r="A29" s="50">
        <v>45510.408541666664</v>
      </c>
      <c r="B29" s="97">
        <v>492</v>
      </c>
      <c r="C29" s="88" t="s">
        <v>101</v>
      </c>
      <c r="D29" s="52">
        <v>5387.4</v>
      </c>
      <c r="E29" s="53" t="s">
        <v>9</v>
      </c>
      <c r="F29" s="42"/>
      <c r="G29" s="36"/>
      <c r="H29" s="36"/>
      <c r="I29" s="36"/>
    </row>
    <row r="30" spans="1:9">
      <c r="A30" s="50">
        <v>45510.408541666664</v>
      </c>
      <c r="B30" s="97">
        <v>85</v>
      </c>
      <c r="C30" s="88" t="s">
        <v>101</v>
      </c>
      <c r="D30" s="52">
        <v>930.74999999999989</v>
      </c>
      <c r="E30" s="53" t="s">
        <v>9</v>
      </c>
      <c r="F30" s="42"/>
      <c r="G30" s="36"/>
      <c r="H30" s="36"/>
      <c r="I30" s="36"/>
    </row>
    <row r="31" spans="1:9">
      <c r="A31" s="50">
        <v>45510.410104166665</v>
      </c>
      <c r="B31" s="97">
        <v>440</v>
      </c>
      <c r="C31" s="88" t="s">
        <v>108</v>
      </c>
      <c r="D31" s="52">
        <v>4798.2</v>
      </c>
      <c r="E31" s="53" t="s">
        <v>9</v>
      </c>
    </row>
    <row r="32" spans="1:9">
      <c r="A32" s="50">
        <v>45510.414930555555</v>
      </c>
      <c r="B32" s="97">
        <v>434</v>
      </c>
      <c r="C32" s="88" t="s">
        <v>109</v>
      </c>
      <c r="D32" s="52">
        <v>4737.1099999999997</v>
      </c>
      <c r="E32" s="53" t="s">
        <v>17</v>
      </c>
    </row>
    <row r="33" spans="1:5">
      <c r="A33" s="50">
        <v>45510.417546296296</v>
      </c>
      <c r="B33" s="97">
        <v>493</v>
      </c>
      <c r="C33" s="88" t="s">
        <v>202</v>
      </c>
      <c r="D33" s="52">
        <v>5321.9350000000004</v>
      </c>
      <c r="E33" s="53" t="s">
        <v>9</v>
      </c>
    </row>
    <row r="34" spans="1:5">
      <c r="A34" s="50">
        <v>45510.422361111108</v>
      </c>
      <c r="B34" s="97">
        <v>460</v>
      </c>
      <c r="C34" s="88" t="s">
        <v>207</v>
      </c>
      <c r="D34" s="52">
        <v>4977.2</v>
      </c>
      <c r="E34" s="53" t="s">
        <v>9</v>
      </c>
    </row>
    <row r="35" spans="1:5">
      <c r="A35" s="50">
        <v>45510.423981481479</v>
      </c>
      <c r="B35" s="97">
        <v>447</v>
      </c>
      <c r="C35" s="88" t="s">
        <v>207</v>
      </c>
      <c r="D35" s="52">
        <v>4836.54</v>
      </c>
      <c r="E35" s="53" t="s">
        <v>9</v>
      </c>
    </row>
    <row r="36" spans="1:5">
      <c r="A36" s="50">
        <v>45510.423981481479</v>
      </c>
      <c r="B36" s="97">
        <v>313</v>
      </c>
      <c r="C36" s="88" t="s">
        <v>208</v>
      </c>
      <c r="D36" s="52">
        <v>3383.53</v>
      </c>
      <c r="E36" s="53" t="s">
        <v>17</v>
      </c>
    </row>
    <row r="37" spans="1:5">
      <c r="A37" s="50">
        <v>45510.425810185188</v>
      </c>
      <c r="B37" s="97">
        <v>309</v>
      </c>
      <c r="C37" s="88" t="s">
        <v>209</v>
      </c>
      <c r="D37" s="52">
        <v>3334.1099999999997</v>
      </c>
      <c r="E37" s="53" t="s">
        <v>9</v>
      </c>
    </row>
    <row r="38" spans="1:5">
      <c r="A38" s="50">
        <v>45510.425810185188</v>
      </c>
      <c r="B38" s="97">
        <v>566</v>
      </c>
      <c r="C38" s="88" t="s">
        <v>209</v>
      </c>
      <c r="D38" s="52">
        <v>6107.1399999999994</v>
      </c>
      <c r="E38" s="53" t="s">
        <v>9</v>
      </c>
    </row>
    <row r="39" spans="1:5">
      <c r="A39" s="50">
        <v>45510.425810185188</v>
      </c>
      <c r="B39" s="97">
        <v>289</v>
      </c>
      <c r="C39" s="88" t="s">
        <v>209</v>
      </c>
      <c r="D39" s="52">
        <v>3118.31</v>
      </c>
      <c r="E39" s="53" t="s">
        <v>9</v>
      </c>
    </row>
    <row r="40" spans="1:5">
      <c r="A40" s="50">
        <v>45510.425810185188</v>
      </c>
      <c r="B40" s="97">
        <v>557</v>
      </c>
      <c r="C40" s="88" t="s">
        <v>209</v>
      </c>
      <c r="D40" s="52">
        <v>6010.03</v>
      </c>
      <c r="E40" s="53" t="s">
        <v>9</v>
      </c>
    </row>
    <row r="41" spans="1:5">
      <c r="A41" s="50">
        <v>45510.425810185188</v>
      </c>
      <c r="B41" s="97">
        <v>559</v>
      </c>
      <c r="C41" s="88" t="s">
        <v>209</v>
      </c>
      <c r="D41" s="52">
        <v>6031.61</v>
      </c>
      <c r="E41" s="53" t="s">
        <v>9</v>
      </c>
    </row>
    <row r="42" spans="1:5">
      <c r="A42" s="50">
        <v>45510.425810185188</v>
      </c>
      <c r="B42" s="97">
        <v>617</v>
      </c>
      <c r="C42" s="88" t="s">
        <v>202</v>
      </c>
      <c r="D42" s="52">
        <v>6660.5150000000003</v>
      </c>
      <c r="E42" s="53" t="s">
        <v>9</v>
      </c>
    </row>
    <row r="43" spans="1:5">
      <c r="A43" s="50">
        <v>45510.425937499997</v>
      </c>
      <c r="B43" s="97">
        <v>457</v>
      </c>
      <c r="C43" s="88" t="s">
        <v>210</v>
      </c>
      <c r="D43" s="52">
        <v>4921.8899999999994</v>
      </c>
      <c r="E43" s="53" t="s">
        <v>20</v>
      </c>
    </row>
    <row r="44" spans="1:5">
      <c r="A44" s="50">
        <v>45510.426180555558</v>
      </c>
      <c r="B44" s="97">
        <v>442</v>
      </c>
      <c r="C44" s="88" t="s">
        <v>211</v>
      </c>
      <c r="D44" s="52">
        <v>4755.92</v>
      </c>
      <c r="E44" s="53" t="s">
        <v>9</v>
      </c>
    </row>
    <row r="45" spans="1:5">
      <c r="A45" s="50">
        <v>45510.426736111112</v>
      </c>
      <c r="B45" s="97">
        <v>512</v>
      </c>
      <c r="C45" s="88" t="s">
        <v>212</v>
      </c>
      <c r="D45" s="52">
        <v>5506.56</v>
      </c>
      <c r="E45" s="53" t="s">
        <v>17</v>
      </c>
    </row>
    <row r="46" spans="1:5">
      <c r="A46" s="50">
        <v>45510.433368055557</v>
      </c>
      <c r="B46" s="97">
        <v>417</v>
      </c>
      <c r="C46" s="88" t="s">
        <v>209</v>
      </c>
      <c r="D46" s="52">
        <v>4499.4299999999994</v>
      </c>
      <c r="E46" s="53" t="s">
        <v>9</v>
      </c>
    </row>
    <row r="47" spans="1:5">
      <c r="A47" s="50">
        <v>45510.444340277776</v>
      </c>
      <c r="B47" s="97">
        <v>470</v>
      </c>
      <c r="C47" s="88" t="s">
        <v>213</v>
      </c>
      <c r="D47" s="52">
        <v>5050.1499999999996</v>
      </c>
      <c r="E47" s="53" t="s">
        <v>9</v>
      </c>
    </row>
    <row r="48" spans="1:5">
      <c r="A48" s="50">
        <v>45510.450636574074</v>
      </c>
      <c r="B48" s="97">
        <v>75</v>
      </c>
      <c r="C48" s="88" t="s">
        <v>213</v>
      </c>
      <c r="D48" s="52">
        <v>805.87499999999989</v>
      </c>
      <c r="E48" s="53" t="s">
        <v>9</v>
      </c>
    </row>
    <row r="49" spans="1:5">
      <c r="A49" s="50">
        <v>45510.450636574074</v>
      </c>
      <c r="B49" s="97">
        <v>50</v>
      </c>
      <c r="C49" s="88" t="s">
        <v>213</v>
      </c>
      <c r="D49" s="52">
        <v>537.25</v>
      </c>
      <c r="E49" s="53" t="s">
        <v>9</v>
      </c>
    </row>
    <row r="50" spans="1:5">
      <c r="A50" s="50">
        <v>45510.452384259261</v>
      </c>
      <c r="B50" s="97">
        <v>488</v>
      </c>
      <c r="C50" s="88" t="s">
        <v>214</v>
      </c>
      <c r="D50" s="52">
        <v>5258.2</v>
      </c>
      <c r="E50" s="53" t="s">
        <v>9</v>
      </c>
    </row>
    <row r="51" spans="1:5">
      <c r="A51" s="50">
        <v>45510.452384259261</v>
      </c>
      <c r="B51" s="97">
        <v>130</v>
      </c>
      <c r="C51" s="88" t="s">
        <v>214</v>
      </c>
      <c r="D51" s="52">
        <v>1400.75</v>
      </c>
      <c r="E51" s="53" t="s">
        <v>17</v>
      </c>
    </row>
    <row r="52" spans="1:5">
      <c r="A52" s="50">
        <v>45510.452384259261</v>
      </c>
      <c r="B52" s="97">
        <v>130</v>
      </c>
      <c r="C52" s="88" t="s">
        <v>214</v>
      </c>
      <c r="D52" s="52">
        <v>1400.75</v>
      </c>
      <c r="E52" s="53" t="s">
        <v>17</v>
      </c>
    </row>
    <row r="53" spans="1:5">
      <c r="A53" s="50">
        <v>45510.452384259261</v>
      </c>
      <c r="B53" s="97">
        <v>242</v>
      </c>
      <c r="C53" s="88" t="s">
        <v>214</v>
      </c>
      <c r="D53" s="52">
        <v>2607.5500000000002</v>
      </c>
      <c r="E53" s="53" t="s">
        <v>17</v>
      </c>
    </row>
    <row r="54" spans="1:5">
      <c r="A54" s="50">
        <v>45510.460277777776</v>
      </c>
      <c r="B54" s="97">
        <v>422</v>
      </c>
      <c r="C54" s="88" t="s">
        <v>215</v>
      </c>
      <c r="D54" s="52">
        <v>4523.84</v>
      </c>
      <c r="E54" s="53" t="s">
        <v>9</v>
      </c>
    </row>
    <row r="55" spans="1:5">
      <c r="A55" s="50">
        <v>45510.462083333332</v>
      </c>
      <c r="B55" s="97">
        <v>386</v>
      </c>
      <c r="C55" s="88" t="s">
        <v>216</v>
      </c>
      <c r="D55" s="52">
        <v>4139.8499999999995</v>
      </c>
      <c r="E55" s="53" t="s">
        <v>9</v>
      </c>
    </row>
    <row r="56" spans="1:5">
      <c r="A56" s="50">
        <v>45510.464583333334</v>
      </c>
      <c r="B56" s="97">
        <v>418</v>
      </c>
      <c r="C56" s="88" t="s">
        <v>214</v>
      </c>
      <c r="D56" s="52">
        <v>4503.95</v>
      </c>
      <c r="E56" s="53" t="s">
        <v>9</v>
      </c>
    </row>
    <row r="57" spans="1:5">
      <c r="A57" s="50">
        <v>45510.464583333334</v>
      </c>
      <c r="B57" s="97">
        <v>509</v>
      </c>
      <c r="C57" s="88" t="s">
        <v>217</v>
      </c>
      <c r="D57" s="52">
        <v>5487.0199999999995</v>
      </c>
      <c r="E57" s="53" t="s">
        <v>17</v>
      </c>
    </row>
    <row r="58" spans="1:5">
      <c r="A58" s="50">
        <v>45510.46875</v>
      </c>
      <c r="B58" s="97">
        <v>37</v>
      </c>
      <c r="C58" s="88" t="s">
        <v>218</v>
      </c>
      <c r="D58" s="52">
        <v>397.19499999999999</v>
      </c>
      <c r="E58" s="53" t="s">
        <v>20</v>
      </c>
    </row>
    <row r="59" spans="1:5">
      <c r="A59" s="50">
        <v>45510.468784722223</v>
      </c>
      <c r="B59" s="97">
        <v>430</v>
      </c>
      <c r="C59" s="88" t="s">
        <v>216</v>
      </c>
      <c r="D59" s="52">
        <v>4611.75</v>
      </c>
      <c r="E59" s="53" t="s">
        <v>9</v>
      </c>
    </row>
    <row r="60" spans="1:5">
      <c r="A60" s="50">
        <v>45510.469421296293</v>
      </c>
      <c r="B60" s="97">
        <v>459</v>
      </c>
      <c r="C60" s="88" t="s">
        <v>215</v>
      </c>
      <c r="D60" s="52">
        <v>4920.4800000000005</v>
      </c>
      <c r="E60" s="53" t="s">
        <v>20</v>
      </c>
    </row>
    <row r="61" spans="1:5">
      <c r="A61" s="50">
        <v>45510.48196759259</v>
      </c>
      <c r="B61" s="97">
        <v>413</v>
      </c>
      <c r="C61" s="88" t="s">
        <v>219</v>
      </c>
      <c r="D61" s="52">
        <v>4425.2950000000001</v>
      </c>
      <c r="E61" s="53" t="s">
        <v>9</v>
      </c>
    </row>
    <row r="62" spans="1:5">
      <c r="A62" s="50">
        <v>45510.488564814812</v>
      </c>
      <c r="B62" s="97">
        <v>224</v>
      </c>
      <c r="C62" s="88" t="s">
        <v>220</v>
      </c>
      <c r="D62" s="52">
        <v>2399.04</v>
      </c>
      <c r="E62" s="53" t="s">
        <v>17</v>
      </c>
    </row>
    <row r="63" spans="1:5">
      <c r="A63" s="50">
        <v>45510.50172453704</v>
      </c>
      <c r="B63" s="97">
        <v>422</v>
      </c>
      <c r="C63" s="88" t="s">
        <v>219</v>
      </c>
      <c r="D63" s="52">
        <v>4521.7299999999996</v>
      </c>
      <c r="E63" s="53" t="s">
        <v>9</v>
      </c>
    </row>
    <row r="64" spans="1:5">
      <c r="A64" s="50">
        <v>45510.520231481481</v>
      </c>
      <c r="B64" s="97">
        <v>106</v>
      </c>
      <c r="C64" s="88" t="s">
        <v>221</v>
      </c>
      <c r="D64" s="52">
        <v>1137.3800000000001</v>
      </c>
      <c r="E64" s="53" t="s">
        <v>17</v>
      </c>
    </row>
    <row r="65" spans="1:5">
      <c r="A65" s="50">
        <v>45510.521620370368</v>
      </c>
      <c r="B65" s="97">
        <v>439</v>
      </c>
      <c r="C65" s="88" t="s">
        <v>214</v>
      </c>
      <c r="D65" s="52">
        <v>4730.2250000000004</v>
      </c>
      <c r="E65" s="53" t="s">
        <v>9</v>
      </c>
    </row>
    <row r="66" spans="1:5">
      <c r="A66" s="50">
        <v>45510.521620370368</v>
      </c>
      <c r="B66" s="97">
        <v>408</v>
      </c>
      <c r="C66" s="88" t="s">
        <v>214</v>
      </c>
      <c r="D66" s="52">
        <v>4396.2</v>
      </c>
      <c r="E66" s="53" t="s">
        <v>9</v>
      </c>
    </row>
    <row r="67" spans="1:5">
      <c r="A67" s="50">
        <v>45510.523194444446</v>
      </c>
      <c r="B67" s="97">
        <v>490</v>
      </c>
      <c r="C67" s="88" t="s">
        <v>211</v>
      </c>
      <c r="D67" s="52">
        <v>5272.4</v>
      </c>
      <c r="E67" s="53" t="s">
        <v>9</v>
      </c>
    </row>
    <row r="68" spans="1:5">
      <c r="A68" s="50">
        <v>45510.529780092591</v>
      </c>
      <c r="B68" s="97">
        <v>522</v>
      </c>
      <c r="C68" s="88" t="s">
        <v>217</v>
      </c>
      <c r="D68" s="52">
        <v>5627.16</v>
      </c>
      <c r="E68" s="53" t="s">
        <v>17</v>
      </c>
    </row>
    <row r="69" spans="1:5">
      <c r="A69" s="50">
        <v>45510.541620370372</v>
      </c>
      <c r="B69" s="97">
        <v>39</v>
      </c>
      <c r="C69" s="88" t="s">
        <v>213</v>
      </c>
      <c r="D69" s="52">
        <v>419.05499999999995</v>
      </c>
      <c r="E69" s="53" t="s">
        <v>9</v>
      </c>
    </row>
    <row r="70" spans="1:5">
      <c r="A70" s="50">
        <v>45510.541620370372</v>
      </c>
      <c r="B70" s="97">
        <v>379</v>
      </c>
      <c r="C70" s="88" t="s">
        <v>213</v>
      </c>
      <c r="D70" s="52">
        <v>4072.3549999999996</v>
      </c>
      <c r="E70" s="53" t="s">
        <v>9</v>
      </c>
    </row>
    <row r="71" spans="1:5">
      <c r="A71" s="50">
        <v>45510.552511574075</v>
      </c>
      <c r="B71" s="97">
        <v>403</v>
      </c>
      <c r="C71" s="88" t="s">
        <v>222</v>
      </c>
      <c r="D71" s="52">
        <v>4328.22</v>
      </c>
      <c r="E71" s="53" t="s">
        <v>9</v>
      </c>
    </row>
    <row r="72" spans="1:5">
      <c r="A72" s="50">
        <v>45510.559930555559</v>
      </c>
      <c r="B72" s="97">
        <v>472</v>
      </c>
      <c r="C72" s="88" t="s">
        <v>223</v>
      </c>
      <c r="D72" s="52">
        <v>5074</v>
      </c>
      <c r="E72" s="53" t="s">
        <v>9</v>
      </c>
    </row>
    <row r="73" spans="1:5">
      <c r="A73" s="50">
        <v>45510.562905092593</v>
      </c>
      <c r="B73" s="97">
        <v>425</v>
      </c>
      <c r="C73" s="88" t="s">
        <v>211</v>
      </c>
      <c r="D73" s="52">
        <v>4573</v>
      </c>
      <c r="E73" s="53" t="s">
        <v>17</v>
      </c>
    </row>
    <row r="74" spans="1:5">
      <c r="A74" s="50">
        <v>45510.577361111114</v>
      </c>
      <c r="B74" s="97">
        <v>68</v>
      </c>
      <c r="C74" s="88" t="s">
        <v>202</v>
      </c>
      <c r="D74" s="52">
        <v>734.06</v>
      </c>
      <c r="E74" s="53" t="s">
        <v>9</v>
      </c>
    </row>
    <row r="75" spans="1:5">
      <c r="A75" s="50">
        <v>45510.577361111114</v>
      </c>
      <c r="B75" s="97">
        <v>408</v>
      </c>
      <c r="C75" s="88" t="s">
        <v>202</v>
      </c>
      <c r="D75" s="52">
        <v>4404.3599999999997</v>
      </c>
      <c r="E75" s="53" t="s">
        <v>9</v>
      </c>
    </row>
    <row r="76" spans="1:5">
      <c r="A76" s="50">
        <v>45510.585543981484</v>
      </c>
      <c r="B76" s="97">
        <v>430</v>
      </c>
      <c r="C76" s="88" t="s">
        <v>201</v>
      </c>
      <c r="D76" s="52">
        <v>4644</v>
      </c>
      <c r="E76" s="53" t="s">
        <v>17</v>
      </c>
    </row>
    <row r="77" spans="1:5">
      <c r="A77" s="50">
        <v>45510.587847222225</v>
      </c>
      <c r="B77" s="97">
        <v>150</v>
      </c>
      <c r="C77" s="88" t="s">
        <v>217</v>
      </c>
      <c r="D77" s="52">
        <v>1617</v>
      </c>
      <c r="E77" s="53" t="s">
        <v>9</v>
      </c>
    </row>
    <row r="78" spans="1:5">
      <c r="A78" s="50">
        <v>45510.590937499997</v>
      </c>
      <c r="B78" s="97">
        <v>468</v>
      </c>
      <c r="C78" s="88" t="s">
        <v>198</v>
      </c>
      <c r="D78" s="52">
        <v>5056.74</v>
      </c>
      <c r="E78" s="53" t="s">
        <v>9</v>
      </c>
    </row>
    <row r="79" spans="1:5">
      <c r="A79" s="50">
        <v>45510.598726851851</v>
      </c>
      <c r="B79" s="97">
        <v>50</v>
      </c>
      <c r="C79" s="88" t="s">
        <v>223</v>
      </c>
      <c r="D79" s="52">
        <v>537.5</v>
      </c>
      <c r="E79" s="53" t="s">
        <v>9</v>
      </c>
    </row>
    <row r="80" spans="1:5">
      <c r="A80" s="50">
        <v>45510.605439814812</v>
      </c>
      <c r="B80" s="97">
        <v>432</v>
      </c>
      <c r="C80" s="88" t="s">
        <v>213</v>
      </c>
      <c r="D80" s="52">
        <v>4641.8399999999992</v>
      </c>
      <c r="E80" s="53" t="s">
        <v>9</v>
      </c>
    </row>
    <row r="81" spans="1:5">
      <c r="A81" s="50">
        <v>45510.605439814812</v>
      </c>
      <c r="B81" s="97">
        <v>300</v>
      </c>
      <c r="C81" s="88" t="s">
        <v>213</v>
      </c>
      <c r="D81" s="52">
        <v>3223.4999999999995</v>
      </c>
      <c r="E81" s="53" t="s">
        <v>17</v>
      </c>
    </row>
    <row r="82" spans="1:5">
      <c r="A82" s="50">
        <v>45510.605439814812</v>
      </c>
      <c r="B82" s="97">
        <v>162</v>
      </c>
      <c r="C82" s="88" t="s">
        <v>213</v>
      </c>
      <c r="D82" s="52">
        <v>1740.6899999999998</v>
      </c>
      <c r="E82" s="53" t="s">
        <v>17</v>
      </c>
    </row>
    <row r="83" spans="1:5">
      <c r="A83" s="50">
        <v>45510.606157407405</v>
      </c>
      <c r="B83" s="97">
        <v>476</v>
      </c>
      <c r="C83" s="88" t="s">
        <v>222</v>
      </c>
      <c r="D83" s="52">
        <v>5112.24</v>
      </c>
      <c r="E83" s="53" t="s">
        <v>20</v>
      </c>
    </row>
    <row r="84" spans="1:5">
      <c r="A84" s="50">
        <v>45510.608414351853</v>
      </c>
      <c r="B84" s="97">
        <v>441</v>
      </c>
      <c r="C84" s="88" t="s">
        <v>216</v>
      </c>
      <c r="D84" s="52">
        <v>4729.7249999999995</v>
      </c>
      <c r="E84" s="53" t="s">
        <v>9</v>
      </c>
    </row>
    <row r="85" spans="1:5">
      <c r="A85" s="50">
        <v>45510.62945601852</v>
      </c>
      <c r="B85" s="97">
        <v>433</v>
      </c>
      <c r="C85" s="88" t="s">
        <v>217</v>
      </c>
      <c r="D85" s="52">
        <v>4667.74</v>
      </c>
      <c r="E85" s="53" t="s">
        <v>17</v>
      </c>
    </row>
    <row r="86" spans="1:5">
      <c r="A86" s="50">
        <v>45510.639108796298</v>
      </c>
      <c r="B86" s="97">
        <v>451</v>
      </c>
      <c r="C86" s="88" t="s">
        <v>106</v>
      </c>
      <c r="D86" s="52">
        <v>4888.84</v>
      </c>
      <c r="E86" s="53" t="s">
        <v>9</v>
      </c>
    </row>
    <row r="87" spans="1:5">
      <c r="A87" s="50">
        <v>45510.639861111114</v>
      </c>
      <c r="B87" s="97">
        <v>54</v>
      </c>
      <c r="C87" s="88" t="s">
        <v>206</v>
      </c>
      <c r="D87" s="52">
        <v>585.09</v>
      </c>
      <c r="E87" s="53" t="s">
        <v>9</v>
      </c>
    </row>
    <row r="88" spans="1:5">
      <c r="A88" s="50">
        <v>45510.639861111114</v>
      </c>
      <c r="B88" s="97">
        <v>427</v>
      </c>
      <c r="C88" s="88" t="s">
        <v>206</v>
      </c>
      <c r="D88" s="52">
        <v>4626.5450000000001</v>
      </c>
      <c r="E88" s="53" t="s">
        <v>9</v>
      </c>
    </row>
    <row r="89" spans="1:5">
      <c r="A89" s="50">
        <v>45510.64162037037</v>
      </c>
      <c r="B89" s="97">
        <v>433</v>
      </c>
      <c r="C89" s="88" t="s">
        <v>205</v>
      </c>
      <c r="D89" s="52">
        <v>4704.5450000000001</v>
      </c>
      <c r="E89" s="53" t="s">
        <v>17</v>
      </c>
    </row>
    <row r="90" spans="1:5">
      <c r="A90" s="50">
        <v>45510.64466435185</v>
      </c>
      <c r="B90" s="97">
        <v>417</v>
      </c>
      <c r="C90" s="88" t="s">
        <v>224</v>
      </c>
      <c r="D90" s="52">
        <v>4536.96</v>
      </c>
      <c r="E90" s="53" t="s">
        <v>9</v>
      </c>
    </row>
    <row r="91" spans="1:5">
      <c r="A91" s="50">
        <v>45510.64466435185</v>
      </c>
      <c r="B91" s="97">
        <v>431</v>
      </c>
      <c r="C91" s="88" t="s">
        <v>224</v>
      </c>
      <c r="D91" s="52">
        <v>4689.2800000000007</v>
      </c>
      <c r="E91" s="53" t="s">
        <v>9</v>
      </c>
    </row>
    <row r="92" spans="1:5">
      <c r="A92" s="50">
        <v>45510.64466435185</v>
      </c>
      <c r="B92" s="97">
        <v>510</v>
      </c>
      <c r="C92" s="88" t="s">
        <v>204</v>
      </c>
      <c r="D92" s="52">
        <v>5551.3499999999995</v>
      </c>
      <c r="E92" s="53" t="s">
        <v>20</v>
      </c>
    </row>
    <row r="93" spans="1:5">
      <c r="A93" s="50">
        <v>45510.644965277781</v>
      </c>
      <c r="B93" s="97">
        <v>498</v>
      </c>
      <c r="C93" s="88" t="s">
        <v>103</v>
      </c>
      <c r="D93" s="52">
        <v>5423.22</v>
      </c>
      <c r="E93" s="53" t="s">
        <v>17</v>
      </c>
    </row>
    <row r="94" spans="1:5">
      <c r="A94" s="50">
        <v>45510.648182870369</v>
      </c>
      <c r="B94" s="97">
        <v>451</v>
      </c>
      <c r="C94" s="88" t="s">
        <v>204</v>
      </c>
      <c r="D94" s="52">
        <v>4909.1350000000002</v>
      </c>
      <c r="E94" s="53" t="s">
        <v>9</v>
      </c>
    </row>
    <row r="95" spans="1:5">
      <c r="A95" s="50">
        <v>45510.649363425924</v>
      </c>
      <c r="B95" s="97">
        <v>78</v>
      </c>
      <c r="C95" s="88" t="s">
        <v>107</v>
      </c>
      <c r="D95" s="52">
        <v>848.25</v>
      </c>
      <c r="E95" s="53" t="s">
        <v>9</v>
      </c>
    </row>
    <row r="96" spans="1:5">
      <c r="A96" s="50">
        <v>45510.649363425924</v>
      </c>
      <c r="B96" s="97">
        <v>620</v>
      </c>
      <c r="C96" s="88" t="s">
        <v>107</v>
      </c>
      <c r="D96" s="52">
        <v>6742.5</v>
      </c>
      <c r="E96" s="53" t="s">
        <v>9</v>
      </c>
    </row>
    <row r="97" spans="1:5">
      <c r="A97" s="50">
        <v>45510.649363425924</v>
      </c>
      <c r="B97" s="97">
        <v>853</v>
      </c>
      <c r="C97" s="88" t="s">
        <v>107</v>
      </c>
      <c r="D97" s="52">
        <v>9276.375</v>
      </c>
      <c r="E97" s="53" t="s">
        <v>9</v>
      </c>
    </row>
    <row r="98" spans="1:5">
      <c r="A98" s="50">
        <v>45510.649363425924</v>
      </c>
      <c r="B98" s="97">
        <v>394</v>
      </c>
      <c r="C98" s="88" t="s">
        <v>107</v>
      </c>
      <c r="D98" s="52">
        <v>4284.75</v>
      </c>
      <c r="E98" s="53" t="s">
        <v>9</v>
      </c>
    </row>
    <row r="99" spans="1:5">
      <c r="A99" s="50">
        <v>45510.649363425924</v>
      </c>
      <c r="B99" s="97">
        <v>21</v>
      </c>
      <c r="C99" s="88" t="s">
        <v>107</v>
      </c>
      <c r="D99" s="52">
        <v>228.375</v>
      </c>
      <c r="E99" s="53" t="s">
        <v>9</v>
      </c>
    </row>
    <row r="100" spans="1:5">
      <c r="A100" s="50">
        <v>45510.649363425924</v>
      </c>
      <c r="B100" s="97">
        <v>686</v>
      </c>
      <c r="C100" s="88" t="s">
        <v>107</v>
      </c>
      <c r="D100" s="52">
        <v>7460.25</v>
      </c>
      <c r="E100" s="53" t="s">
        <v>9</v>
      </c>
    </row>
    <row r="101" spans="1:5">
      <c r="A101" s="50">
        <v>45510.650717592594</v>
      </c>
      <c r="B101" s="97">
        <v>479</v>
      </c>
      <c r="C101" s="88" t="s">
        <v>205</v>
      </c>
      <c r="D101" s="52">
        <v>5204.335</v>
      </c>
      <c r="E101" s="53" t="s">
        <v>17</v>
      </c>
    </row>
    <row r="102" spans="1:5">
      <c r="A102" s="50">
        <v>45510.657037037039</v>
      </c>
      <c r="B102" s="97">
        <v>186</v>
      </c>
      <c r="C102" s="88" t="s">
        <v>199</v>
      </c>
      <c r="D102" s="52">
        <v>2011.59</v>
      </c>
      <c r="E102" s="53" t="s">
        <v>17</v>
      </c>
    </row>
    <row r="103" spans="1:5">
      <c r="A103" s="50">
        <v>45510.657037037039</v>
      </c>
      <c r="B103" s="97">
        <v>185</v>
      </c>
      <c r="C103" s="88" t="s">
        <v>199</v>
      </c>
      <c r="D103" s="52">
        <v>2000.7749999999999</v>
      </c>
      <c r="E103" s="53" t="s">
        <v>20</v>
      </c>
    </row>
    <row r="104" spans="1:5">
      <c r="A104" s="50">
        <v>45510.657037037039</v>
      </c>
      <c r="B104" s="97">
        <v>253</v>
      </c>
      <c r="C104" s="88" t="s">
        <v>199</v>
      </c>
      <c r="D104" s="52">
        <v>2736.1949999999997</v>
      </c>
      <c r="E104" s="53" t="s">
        <v>20</v>
      </c>
    </row>
    <row r="105" spans="1:5">
      <c r="A105" s="50">
        <v>45510.660185185188</v>
      </c>
      <c r="B105" s="97">
        <v>101</v>
      </c>
      <c r="C105" s="88" t="s">
        <v>98</v>
      </c>
      <c r="D105" s="52">
        <v>1100.9000000000001</v>
      </c>
      <c r="E105" s="53" t="s">
        <v>17</v>
      </c>
    </row>
    <row r="106" spans="1:5">
      <c r="A106" s="50">
        <v>45510.660185185188</v>
      </c>
      <c r="B106" s="97">
        <v>182</v>
      </c>
      <c r="C106" s="88" t="s">
        <v>98</v>
      </c>
      <c r="D106" s="52">
        <v>1983.8</v>
      </c>
      <c r="E106" s="53" t="s">
        <v>17</v>
      </c>
    </row>
    <row r="107" spans="1:5">
      <c r="A107" s="50">
        <v>45510.663611111115</v>
      </c>
      <c r="B107" s="97">
        <v>453</v>
      </c>
      <c r="C107" s="88" t="s">
        <v>87</v>
      </c>
      <c r="D107" s="52">
        <v>4955.82</v>
      </c>
      <c r="E107" s="53" t="s">
        <v>9</v>
      </c>
    </row>
    <row r="108" spans="1:5">
      <c r="A108" s="50">
        <v>45510.664398148147</v>
      </c>
      <c r="B108" s="97">
        <v>509</v>
      </c>
      <c r="C108" s="88" t="s">
        <v>87</v>
      </c>
      <c r="D108" s="52">
        <v>5568.46</v>
      </c>
      <c r="E108" s="53" t="s">
        <v>17</v>
      </c>
    </row>
    <row r="109" spans="1:5">
      <c r="A109" s="50">
        <v>45510.666909722226</v>
      </c>
      <c r="B109" s="97">
        <v>316</v>
      </c>
      <c r="C109" s="88" t="s">
        <v>100</v>
      </c>
      <c r="D109" s="52">
        <v>3455.46</v>
      </c>
      <c r="E109" s="53" t="s">
        <v>9</v>
      </c>
    </row>
    <row r="110" spans="1:5">
      <c r="A110" s="50">
        <v>45510.666909722226</v>
      </c>
      <c r="B110" s="97">
        <v>603</v>
      </c>
      <c r="C110" s="88" t="s">
        <v>100</v>
      </c>
      <c r="D110" s="52">
        <v>6593.8050000000003</v>
      </c>
      <c r="E110" s="53" t="s">
        <v>9</v>
      </c>
    </row>
    <row r="111" spans="1:5">
      <c r="A111" s="50">
        <v>45510.666909722226</v>
      </c>
      <c r="B111" s="97">
        <v>92</v>
      </c>
      <c r="C111" s="88" t="s">
        <v>100</v>
      </c>
      <c r="D111" s="52">
        <v>1006.0200000000001</v>
      </c>
      <c r="E111" s="53" t="s">
        <v>9</v>
      </c>
    </row>
    <row r="112" spans="1:5">
      <c r="A112" s="50">
        <v>45510.672986111109</v>
      </c>
      <c r="B112" s="97">
        <v>73</v>
      </c>
      <c r="C112" s="88" t="s">
        <v>92</v>
      </c>
      <c r="D112" s="52">
        <v>801.90499999999997</v>
      </c>
      <c r="E112" s="53" t="s">
        <v>17</v>
      </c>
    </row>
    <row r="113" spans="1:5">
      <c r="A113" s="50">
        <v>45510.673703703702</v>
      </c>
      <c r="B113" s="97">
        <v>439</v>
      </c>
      <c r="C113" s="88" t="s">
        <v>92</v>
      </c>
      <c r="D113" s="52">
        <v>4822.415</v>
      </c>
      <c r="E113" s="53" t="s">
        <v>9</v>
      </c>
    </row>
    <row r="114" spans="1:5">
      <c r="A114" s="50">
        <v>45510.673703703702</v>
      </c>
      <c r="B114" s="97">
        <v>42</v>
      </c>
      <c r="C114" s="88" t="s">
        <v>92</v>
      </c>
      <c r="D114" s="52">
        <v>461.37</v>
      </c>
      <c r="E114" s="53" t="s">
        <v>9</v>
      </c>
    </row>
    <row r="115" spans="1:5">
      <c r="A115" s="50">
        <v>45510.673703703702</v>
      </c>
      <c r="B115" s="97">
        <v>423</v>
      </c>
      <c r="C115" s="88" t="s">
        <v>92</v>
      </c>
      <c r="D115" s="52">
        <v>4646.6549999999997</v>
      </c>
      <c r="E115" s="53" t="s">
        <v>9</v>
      </c>
    </row>
    <row r="116" spans="1:5">
      <c r="A116" s="50">
        <v>45510.673703703702</v>
      </c>
      <c r="B116" s="97">
        <v>448</v>
      </c>
      <c r="C116" s="88" t="s">
        <v>91</v>
      </c>
      <c r="D116" s="52">
        <v>4923.5200000000004</v>
      </c>
      <c r="E116" s="53" t="s">
        <v>9</v>
      </c>
    </row>
    <row r="117" spans="1:5">
      <c r="A117" s="50">
        <v>45510.673703703702</v>
      </c>
      <c r="B117" s="97">
        <v>523</v>
      </c>
      <c r="C117" s="88" t="s">
        <v>91</v>
      </c>
      <c r="D117" s="52">
        <v>5747.77</v>
      </c>
      <c r="E117" s="53" t="s">
        <v>17</v>
      </c>
    </row>
    <row r="118" spans="1:5">
      <c r="A118" s="50">
        <v>45510.676087962966</v>
      </c>
      <c r="B118" s="97">
        <v>455</v>
      </c>
      <c r="C118" s="88" t="s">
        <v>84</v>
      </c>
      <c r="D118" s="52">
        <v>4995.9000000000005</v>
      </c>
      <c r="E118" s="53" t="s">
        <v>9</v>
      </c>
    </row>
    <row r="119" spans="1:5">
      <c r="A119" s="50">
        <v>45510.676087962966</v>
      </c>
      <c r="B119" s="97">
        <v>187</v>
      </c>
      <c r="C119" s="88" t="s">
        <v>84</v>
      </c>
      <c r="D119" s="52">
        <v>2053.2600000000002</v>
      </c>
      <c r="E119" s="53" t="s">
        <v>20</v>
      </c>
    </row>
    <row r="120" spans="1:5">
      <c r="A120" s="50">
        <v>45510.676770833335</v>
      </c>
      <c r="B120" s="97">
        <v>638</v>
      </c>
      <c r="C120" s="88" t="s">
        <v>83</v>
      </c>
      <c r="D120" s="52">
        <v>7002.05</v>
      </c>
      <c r="E120" s="53" t="s">
        <v>9</v>
      </c>
    </row>
    <row r="121" spans="1:5">
      <c r="A121" s="50">
        <v>45510.676770833335</v>
      </c>
      <c r="B121" s="97">
        <v>526</v>
      </c>
      <c r="C121" s="88" t="s">
        <v>83</v>
      </c>
      <c r="D121" s="52">
        <v>5772.8499999999995</v>
      </c>
      <c r="E121" s="53" t="s">
        <v>9</v>
      </c>
    </row>
    <row r="122" spans="1:5">
      <c r="A122" s="50">
        <v>45510.676770833335</v>
      </c>
      <c r="B122" s="97">
        <v>644</v>
      </c>
      <c r="C122" s="88" t="s">
        <v>84</v>
      </c>
      <c r="D122" s="52">
        <v>7071.12</v>
      </c>
      <c r="E122" s="53" t="s">
        <v>9</v>
      </c>
    </row>
    <row r="123" spans="1:5">
      <c r="A123" s="50">
        <v>45510.677291666667</v>
      </c>
      <c r="B123" s="97">
        <v>453</v>
      </c>
      <c r="C123" s="88" t="s">
        <v>85</v>
      </c>
      <c r="D123" s="52">
        <v>4967.1449999999995</v>
      </c>
      <c r="E123" s="53" t="s">
        <v>9</v>
      </c>
    </row>
    <row r="124" spans="1:5">
      <c r="A124" s="50">
        <v>45510.693368055552</v>
      </c>
      <c r="B124" s="97">
        <v>400</v>
      </c>
      <c r="C124" s="88" t="s">
        <v>100</v>
      </c>
      <c r="D124" s="52">
        <v>4374</v>
      </c>
      <c r="E124" s="53" t="s">
        <v>9</v>
      </c>
    </row>
    <row r="125" spans="1:5">
      <c r="A125" s="50">
        <v>45510.693368055552</v>
      </c>
      <c r="B125" s="97">
        <v>100</v>
      </c>
      <c r="C125" s="88" t="s">
        <v>100</v>
      </c>
      <c r="D125" s="52">
        <v>1093.5</v>
      </c>
      <c r="E125" s="53" t="s">
        <v>9</v>
      </c>
    </row>
    <row r="126" spans="1:5">
      <c r="A126" s="50">
        <v>45510.698009259257</v>
      </c>
      <c r="B126" s="97">
        <v>452</v>
      </c>
      <c r="C126" s="88" t="s">
        <v>84</v>
      </c>
      <c r="D126" s="52">
        <v>4962.96</v>
      </c>
      <c r="E126" s="53" t="s">
        <v>9</v>
      </c>
    </row>
    <row r="127" spans="1:5">
      <c r="A127" s="50">
        <v>45510.698009259257</v>
      </c>
      <c r="B127" s="97">
        <v>437</v>
      </c>
      <c r="C127" s="88" t="s">
        <v>92</v>
      </c>
      <c r="D127" s="52">
        <v>4800.4449999999997</v>
      </c>
      <c r="E127" s="53" t="s">
        <v>9</v>
      </c>
    </row>
    <row r="128" spans="1:5">
      <c r="A128" s="50">
        <v>45510.701423611114</v>
      </c>
      <c r="B128" s="97">
        <v>418</v>
      </c>
      <c r="C128" s="88" t="s">
        <v>93</v>
      </c>
      <c r="D128" s="52">
        <v>4608.45</v>
      </c>
      <c r="E128" s="53" t="s">
        <v>9</v>
      </c>
    </row>
    <row r="129" spans="1:5">
      <c r="A129" s="50">
        <v>45510.701423611114</v>
      </c>
      <c r="B129" s="97">
        <v>417</v>
      </c>
      <c r="C129" s="88" t="s">
        <v>93</v>
      </c>
      <c r="D129" s="52">
        <v>4597.4250000000002</v>
      </c>
      <c r="E129" s="53" t="s">
        <v>9</v>
      </c>
    </row>
    <row r="130" spans="1:5">
      <c r="A130" s="50">
        <v>45510.703356481485</v>
      </c>
      <c r="B130" s="97">
        <v>439</v>
      </c>
      <c r="C130" s="88" t="s">
        <v>90</v>
      </c>
      <c r="D130" s="52">
        <v>4831.1950000000006</v>
      </c>
      <c r="E130" s="53" t="s">
        <v>9</v>
      </c>
    </row>
    <row r="131" spans="1:5">
      <c r="A131" s="50">
        <v>45510.705335648148</v>
      </c>
      <c r="B131" s="97">
        <v>305</v>
      </c>
      <c r="C131" s="88" t="s">
        <v>95</v>
      </c>
      <c r="D131" s="52">
        <v>3367.2</v>
      </c>
      <c r="E131" s="53" t="s">
        <v>17</v>
      </c>
    </row>
    <row r="132" spans="1:5">
      <c r="A132" s="50">
        <v>45510.705335648148</v>
      </c>
      <c r="B132" s="97">
        <v>252</v>
      </c>
      <c r="C132" s="88" t="s">
        <v>95</v>
      </c>
      <c r="D132" s="52">
        <v>2782.08</v>
      </c>
      <c r="E132" s="53" t="s">
        <v>20</v>
      </c>
    </row>
    <row r="133" spans="1:5">
      <c r="A133" s="50">
        <v>45510.705335648148</v>
      </c>
      <c r="B133" s="97">
        <v>155</v>
      </c>
      <c r="C133" s="88" t="s">
        <v>95</v>
      </c>
      <c r="D133" s="52">
        <v>1711.1999999999998</v>
      </c>
      <c r="E133" s="53" t="s">
        <v>17</v>
      </c>
    </row>
    <row r="134" spans="1:5">
      <c r="A134" s="50">
        <v>45510.705625000002</v>
      </c>
      <c r="B134" s="97">
        <v>15</v>
      </c>
      <c r="C134" s="88" t="s">
        <v>79</v>
      </c>
      <c r="D134" s="52">
        <v>165.52500000000001</v>
      </c>
      <c r="E134" s="53" t="s">
        <v>20</v>
      </c>
    </row>
    <row r="135" spans="1:5">
      <c r="A135" s="50">
        <v>45510.705625000002</v>
      </c>
      <c r="B135" s="97">
        <v>233</v>
      </c>
      <c r="C135" s="88" t="s">
        <v>95</v>
      </c>
      <c r="D135" s="52">
        <v>2572.3199999999997</v>
      </c>
      <c r="E135" s="53" t="s">
        <v>20</v>
      </c>
    </row>
    <row r="136" spans="1:5">
      <c r="A136" s="50">
        <v>45510.705671296295</v>
      </c>
      <c r="B136" s="97">
        <v>186</v>
      </c>
      <c r="C136" s="88" t="s">
        <v>79</v>
      </c>
      <c r="D136" s="52">
        <v>2052.5100000000002</v>
      </c>
      <c r="E136" s="53" t="s">
        <v>17</v>
      </c>
    </row>
    <row r="137" spans="1:5">
      <c r="A137" s="50">
        <v>45510.705671296295</v>
      </c>
      <c r="B137" s="97">
        <v>470</v>
      </c>
      <c r="C137" s="88" t="s">
        <v>79</v>
      </c>
      <c r="D137" s="52">
        <v>5186.45</v>
      </c>
      <c r="E137" s="53" t="s">
        <v>20</v>
      </c>
    </row>
    <row r="138" spans="1:5">
      <c r="A138" s="50">
        <v>45510.706134259257</v>
      </c>
      <c r="B138" s="97">
        <v>497</v>
      </c>
      <c r="C138" s="88" t="s">
        <v>93</v>
      </c>
      <c r="D138" s="52">
        <v>5479.4250000000002</v>
      </c>
      <c r="E138" s="53" t="s">
        <v>17</v>
      </c>
    </row>
    <row r="139" spans="1:5">
      <c r="A139" s="50">
        <v>45510.70826388889</v>
      </c>
      <c r="B139" s="97">
        <v>438</v>
      </c>
      <c r="C139" s="88" t="s">
        <v>225</v>
      </c>
      <c r="D139" s="52">
        <v>4831.1399999999994</v>
      </c>
      <c r="E139" s="53" t="s">
        <v>9</v>
      </c>
    </row>
    <row r="140" spans="1:5">
      <c r="A140" s="50">
        <v>45510.70826388889</v>
      </c>
      <c r="B140" s="97">
        <v>469</v>
      </c>
      <c r="C140" s="88" t="s">
        <v>225</v>
      </c>
      <c r="D140" s="52">
        <v>5173.07</v>
      </c>
      <c r="E140" s="53" t="s">
        <v>17</v>
      </c>
    </row>
    <row r="141" spans="1:5">
      <c r="A141" s="50">
        <v>45510.711655092593</v>
      </c>
      <c r="B141" s="97">
        <v>429</v>
      </c>
      <c r="C141" s="88" t="s">
        <v>225</v>
      </c>
      <c r="D141" s="52">
        <v>4731.87</v>
      </c>
      <c r="E141" s="53" t="s">
        <v>9</v>
      </c>
    </row>
    <row r="142" spans="1:5">
      <c r="A142" s="50">
        <v>45510.714363425926</v>
      </c>
      <c r="B142" s="97">
        <v>508</v>
      </c>
      <c r="C142" s="88" t="s">
        <v>76</v>
      </c>
      <c r="D142" s="52">
        <v>5613.4000000000005</v>
      </c>
      <c r="E142" s="53" t="s">
        <v>20</v>
      </c>
    </row>
    <row r="143" spans="1:5">
      <c r="A143" s="50">
        <v>45510.715439814812</v>
      </c>
      <c r="B143" s="97">
        <v>492</v>
      </c>
      <c r="C143" s="88" t="s">
        <v>78</v>
      </c>
      <c r="D143" s="52">
        <v>5441.52</v>
      </c>
      <c r="E143" s="53" t="s">
        <v>17</v>
      </c>
    </row>
    <row r="144" spans="1:5">
      <c r="A144" s="50">
        <v>45510.715520833335</v>
      </c>
      <c r="B144" s="97">
        <v>517</v>
      </c>
      <c r="C144" s="88" t="s">
        <v>76</v>
      </c>
      <c r="D144" s="52">
        <v>5712.85</v>
      </c>
      <c r="E144" s="53" t="s">
        <v>9</v>
      </c>
    </row>
    <row r="145" spans="1:5">
      <c r="A145" s="50">
        <v>45510.715567129628</v>
      </c>
      <c r="B145" s="97">
        <v>500</v>
      </c>
      <c r="C145" s="88" t="s">
        <v>77</v>
      </c>
      <c r="D145" s="52">
        <v>5522.5</v>
      </c>
      <c r="E145" s="53" t="s">
        <v>9</v>
      </c>
    </row>
    <row r="146" spans="1:5">
      <c r="A146" s="50">
        <v>45510.716446759259</v>
      </c>
      <c r="B146" s="97">
        <v>54</v>
      </c>
      <c r="C146" s="88" t="s">
        <v>90</v>
      </c>
      <c r="D146" s="52">
        <v>594.2700000000001</v>
      </c>
      <c r="E146" s="53" t="s">
        <v>9</v>
      </c>
    </row>
    <row r="147" spans="1:5">
      <c r="A147" s="50">
        <v>45510.71775462963</v>
      </c>
      <c r="B147" s="97">
        <v>435</v>
      </c>
      <c r="C147" s="88" t="s">
        <v>90</v>
      </c>
      <c r="D147" s="52">
        <v>4787.1750000000002</v>
      </c>
      <c r="E147" s="53" t="s">
        <v>9</v>
      </c>
    </row>
    <row r="148" spans="1:5">
      <c r="A148" s="50">
        <v>45510.71775462963</v>
      </c>
      <c r="B148" s="97">
        <v>426</v>
      </c>
      <c r="C148" s="88" t="s">
        <v>82</v>
      </c>
      <c r="D148" s="52">
        <v>4690.26</v>
      </c>
      <c r="E148" s="53" t="s">
        <v>9</v>
      </c>
    </row>
    <row r="149" spans="1:5">
      <c r="A149" s="50">
        <v>45510.720011574071</v>
      </c>
      <c r="B149" s="97">
        <v>239</v>
      </c>
      <c r="C149" s="88" t="s">
        <v>83</v>
      </c>
      <c r="D149" s="52">
        <v>2623.0250000000001</v>
      </c>
      <c r="E149" s="53" t="s">
        <v>9</v>
      </c>
    </row>
    <row r="150" spans="1:5">
      <c r="A150" s="50">
        <v>45510.720011574071</v>
      </c>
      <c r="B150" s="97">
        <v>75</v>
      </c>
      <c r="C150" s="88" t="s">
        <v>83</v>
      </c>
      <c r="D150" s="52">
        <v>823.125</v>
      </c>
      <c r="E150" s="53" t="s">
        <v>9</v>
      </c>
    </row>
    <row r="151" spans="1:5">
      <c r="A151" s="50">
        <v>45510.720011574071</v>
      </c>
      <c r="B151" s="97">
        <v>119</v>
      </c>
      <c r="C151" s="88" t="s">
        <v>83</v>
      </c>
      <c r="D151" s="52">
        <v>1306.0249999999999</v>
      </c>
      <c r="E151" s="53" t="s">
        <v>9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65FC-29FF-4870-9393-CD1AA5D4AF82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45509.379236111112</v>
      </c>
      <c r="B5" s="97">
        <v>460</v>
      </c>
      <c r="C5" s="88" t="s">
        <v>114</v>
      </c>
      <c r="D5" s="52">
        <v>4777.0999999999995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45509.379236111112</v>
      </c>
      <c r="B6" s="97">
        <v>513</v>
      </c>
      <c r="C6" s="88" t="s">
        <v>114</v>
      </c>
      <c r="D6" s="52">
        <v>5327.5050000000001</v>
      </c>
      <c r="E6" s="53" t="s">
        <v>17</v>
      </c>
      <c r="F6" s="42"/>
      <c r="G6" s="57" t="s">
        <v>9</v>
      </c>
      <c r="H6" s="58">
        <f>SUMIF(E:E,$G$6,B:B)</f>
        <v>99127</v>
      </c>
      <c r="I6" s="59">
        <f>SUMIF(E:E,$G$6,D:D)</f>
        <v>1014613.2749999998</v>
      </c>
    </row>
    <row r="7" spans="1:9">
      <c r="A7" s="50">
        <v>45509.380162037036</v>
      </c>
      <c r="B7" s="97">
        <v>417</v>
      </c>
      <c r="C7" s="88" t="s">
        <v>115</v>
      </c>
      <c r="D7" s="52">
        <v>4324.29</v>
      </c>
      <c r="E7" s="53" t="s">
        <v>9</v>
      </c>
      <c r="F7" s="42"/>
      <c r="G7" s="57" t="s">
        <v>17</v>
      </c>
      <c r="H7" s="58">
        <f>SUMIF(E:E,$G$7,B:B)</f>
        <v>26014</v>
      </c>
      <c r="I7" s="59">
        <f>SUMIF(E:E,$G$7,D:D)</f>
        <v>266364.91500000004</v>
      </c>
    </row>
    <row r="8" spans="1:9">
      <c r="A8" s="50">
        <v>45509.380231481482</v>
      </c>
      <c r="B8" s="97">
        <v>430</v>
      </c>
      <c r="C8" s="88" t="s">
        <v>116</v>
      </c>
      <c r="D8" s="52">
        <v>4454.8</v>
      </c>
      <c r="E8" s="53" t="s">
        <v>17</v>
      </c>
      <c r="F8" s="42"/>
      <c r="G8" s="57" t="s">
        <v>20</v>
      </c>
      <c r="H8" s="58">
        <f>SUMIF(E:E,$G$8,B:B)</f>
        <v>5277</v>
      </c>
      <c r="I8" s="59">
        <f>SUMIF(E:E,$G$8,D:D)</f>
        <v>54249.18499999999</v>
      </c>
    </row>
    <row r="9" spans="1:9">
      <c r="A9" s="50">
        <v>45509.381053240744</v>
      </c>
      <c r="B9" s="97">
        <v>507</v>
      </c>
      <c r="C9" s="88" t="s">
        <v>117</v>
      </c>
      <c r="D9" s="52">
        <v>5224.6350000000002</v>
      </c>
      <c r="E9" s="53" t="s">
        <v>20</v>
      </c>
      <c r="F9" s="42"/>
      <c r="G9" s="60" t="s">
        <v>8</v>
      </c>
      <c r="H9" s="61">
        <f>ROUND((I9/SUM(H6:H7)),4)</f>
        <v>10.2363</v>
      </c>
      <c r="I9" s="62">
        <f>SUM(I6:I7)</f>
        <v>1280978.19</v>
      </c>
    </row>
    <row r="10" spans="1:9">
      <c r="A10" s="50">
        <v>45509.381469907406</v>
      </c>
      <c r="B10" s="97">
        <v>427</v>
      </c>
      <c r="C10" s="88" t="s">
        <v>118</v>
      </c>
      <c r="D10" s="52">
        <v>4395.9650000000001</v>
      </c>
      <c r="E10" s="53" t="s">
        <v>9</v>
      </c>
      <c r="F10" s="42"/>
      <c r="I10" s="36"/>
    </row>
    <row r="11" spans="1:9">
      <c r="A11" s="50">
        <v>45509.382280092592</v>
      </c>
      <c r="B11" s="97">
        <v>427</v>
      </c>
      <c r="C11" s="88" t="s">
        <v>119</v>
      </c>
      <c r="D11" s="52">
        <v>4402.37</v>
      </c>
      <c r="E11" s="53" t="s">
        <v>9</v>
      </c>
      <c r="F11" s="2"/>
      <c r="I11" s="44"/>
    </row>
    <row r="12" spans="1:9">
      <c r="A12" s="50">
        <v>45509.382650462961</v>
      </c>
      <c r="B12" s="97">
        <v>473</v>
      </c>
      <c r="C12" s="88" t="s">
        <v>120</v>
      </c>
      <c r="D12" s="52">
        <v>4871.9000000000005</v>
      </c>
      <c r="E12" s="53" t="s">
        <v>9</v>
      </c>
      <c r="F12" s="2"/>
      <c r="I12" s="44"/>
    </row>
    <row r="13" spans="1:9">
      <c r="A13" s="50">
        <v>45509.383680555555</v>
      </c>
      <c r="B13" s="97">
        <v>444</v>
      </c>
      <c r="C13" s="88" t="s">
        <v>120</v>
      </c>
      <c r="D13" s="52">
        <v>4573.2000000000007</v>
      </c>
      <c r="E13" s="53" t="s">
        <v>9</v>
      </c>
      <c r="F13" s="2"/>
      <c r="I13" s="36"/>
    </row>
    <row r="14" spans="1:9">
      <c r="A14" s="50">
        <v>45509.384016203701</v>
      </c>
      <c r="B14" s="97">
        <v>458</v>
      </c>
      <c r="C14" s="88" t="s">
        <v>117</v>
      </c>
      <c r="D14" s="52">
        <v>4719.6899999999996</v>
      </c>
      <c r="E14" s="53" t="s">
        <v>9</v>
      </c>
      <c r="F14" s="2"/>
      <c r="I14" s="45"/>
    </row>
    <row r="15" spans="1:9" ht="14.25" customHeight="1">
      <c r="A15" s="50">
        <v>45509.384016203701</v>
      </c>
      <c r="B15" s="97">
        <v>307</v>
      </c>
      <c r="C15" s="88" t="s">
        <v>121</v>
      </c>
      <c r="D15" s="52">
        <v>3155.9599999999996</v>
      </c>
      <c r="E15" s="53" t="s">
        <v>17</v>
      </c>
      <c r="F15" s="2"/>
      <c r="I15" s="45"/>
    </row>
    <row r="16" spans="1:9">
      <c r="A16" s="50">
        <v>45509.384016203701</v>
      </c>
      <c r="B16" s="97">
        <v>198</v>
      </c>
      <c r="C16" s="88" t="s">
        <v>122</v>
      </c>
      <c r="D16" s="52">
        <v>2034.45</v>
      </c>
      <c r="E16" s="53" t="s">
        <v>17</v>
      </c>
      <c r="F16" s="2"/>
      <c r="I16" s="36"/>
    </row>
    <row r="17" spans="1:9">
      <c r="A17" s="50">
        <v>45509.384201388886</v>
      </c>
      <c r="B17" s="97">
        <v>271</v>
      </c>
      <c r="C17" s="88" t="s">
        <v>123</v>
      </c>
      <c r="D17" s="52">
        <v>2773.6849999999999</v>
      </c>
      <c r="E17" s="53" t="s">
        <v>9</v>
      </c>
      <c r="F17" s="42"/>
      <c r="G17" s="36"/>
      <c r="H17" s="36"/>
      <c r="I17" s="36"/>
    </row>
    <row r="18" spans="1:9">
      <c r="A18" s="50">
        <v>45509.384201388886</v>
      </c>
      <c r="B18" s="97">
        <v>140</v>
      </c>
      <c r="C18" s="88" t="s">
        <v>123</v>
      </c>
      <c r="D18" s="52">
        <v>1432.8999999999999</v>
      </c>
      <c r="E18" s="53" t="s">
        <v>9</v>
      </c>
      <c r="F18" s="42"/>
      <c r="G18" s="36"/>
      <c r="H18" s="36"/>
      <c r="I18" s="36"/>
    </row>
    <row r="19" spans="1:9">
      <c r="A19" s="50">
        <v>45509.384201388886</v>
      </c>
      <c r="B19" s="97">
        <v>365</v>
      </c>
      <c r="C19" s="88" t="s">
        <v>124</v>
      </c>
      <c r="D19" s="52">
        <v>3737.6</v>
      </c>
      <c r="E19" s="53" t="s">
        <v>9</v>
      </c>
      <c r="F19" s="42"/>
      <c r="G19" s="36"/>
      <c r="H19" s="36"/>
      <c r="I19" s="36"/>
    </row>
    <row r="20" spans="1:9">
      <c r="A20" s="50">
        <v>45509.384201388886</v>
      </c>
      <c r="B20" s="97">
        <v>40</v>
      </c>
      <c r="C20" s="88" t="s">
        <v>124</v>
      </c>
      <c r="D20" s="52">
        <v>409.6</v>
      </c>
      <c r="E20" s="53" t="s">
        <v>9</v>
      </c>
      <c r="F20" s="42"/>
      <c r="G20" s="36"/>
      <c r="H20" s="36"/>
      <c r="I20" s="36"/>
    </row>
    <row r="21" spans="1:9">
      <c r="A21" s="50">
        <v>45509.384467592594</v>
      </c>
      <c r="B21" s="97">
        <v>439</v>
      </c>
      <c r="C21" s="88" t="s">
        <v>125</v>
      </c>
      <c r="D21" s="52">
        <v>4479.9949999999999</v>
      </c>
      <c r="E21" s="53" t="s">
        <v>9</v>
      </c>
      <c r="F21" s="42"/>
      <c r="G21" s="36"/>
      <c r="H21" s="36"/>
      <c r="I21" s="36"/>
    </row>
    <row r="22" spans="1:9">
      <c r="A22" s="50">
        <v>45509.38480324074</v>
      </c>
      <c r="B22" s="97">
        <v>461</v>
      </c>
      <c r="C22" s="88" t="s">
        <v>126</v>
      </c>
      <c r="D22" s="52">
        <v>4709.1149999999998</v>
      </c>
      <c r="E22" s="53" t="s">
        <v>9</v>
      </c>
      <c r="F22" s="42"/>
      <c r="G22" s="36"/>
      <c r="H22" s="36"/>
      <c r="I22" s="36"/>
    </row>
    <row r="23" spans="1:9">
      <c r="A23" s="50">
        <v>45509.385162037041</v>
      </c>
      <c r="B23" s="97">
        <v>410</v>
      </c>
      <c r="C23" s="88" t="s">
        <v>127</v>
      </c>
      <c r="D23" s="52">
        <v>4204.55</v>
      </c>
      <c r="E23" s="53" t="s">
        <v>9</v>
      </c>
      <c r="F23" s="42"/>
      <c r="G23" s="36"/>
      <c r="H23" s="36"/>
      <c r="I23" s="36"/>
    </row>
    <row r="24" spans="1:9">
      <c r="A24" s="50">
        <v>45509.385162037041</v>
      </c>
      <c r="B24" s="97">
        <v>424</v>
      </c>
      <c r="C24" s="88" t="s">
        <v>128</v>
      </c>
      <c r="D24" s="52">
        <v>4350.24</v>
      </c>
      <c r="E24" s="53" t="s">
        <v>9</v>
      </c>
      <c r="F24" s="42"/>
      <c r="G24" s="36"/>
      <c r="H24" s="36"/>
      <c r="I24" s="36"/>
    </row>
    <row r="25" spans="1:9">
      <c r="A25" s="50">
        <v>45509.385636574072</v>
      </c>
      <c r="B25" s="97">
        <v>8</v>
      </c>
      <c r="C25" s="88" t="s">
        <v>129</v>
      </c>
      <c r="D25" s="52">
        <v>81.52</v>
      </c>
      <c r="E25" s="53" t="s">
        <v>9</v>
      </c>
      <c r="F25" s="42"/>
      <c r="G25" s="36"/>
      <c r="H25" s="36"/>
      <c r="I25" s="36"/>
    </row>
    <row r="26" spans="1:9">
      <c r="A26" s="50">
        <v>45509.385636574072</v>
      </c>
      <c r="B26" s="97">
        <v>447</v>
      </c>
      <c r="C26" s="88" t="s">
        <v>129</v>
      </c>
      <c r="D26" s="52">
        <v>4554.9299999999994</v>
      </c>
      <c r="E26" s="53" t="s">
        <v>9</v>
      </c>
      <c r="F26" s="42"/>
      <c r="G26" s="36"/>
      <c r="H26" s="36"/>
      <c r="I26" s="36"/>
    </row>
    <row r="27" spans="1:9">
      <c r="A27" s="50">
        <v>45509.386111111111</v>
      </c>
      <c r="B27" s="97">
        <v>414</v>
      </c>
      <c r="C27" s="88" t="s">
        <v>130</v>
      </c>
      <c r="D27" s="52">
        <v>4216.59</v>
      </c>
      <c r="E27" s="53" t="s">
        <v>9</v>
      </c>
      <c r="F27" s="42"/>
      <c r="G27" s="36"/>
      <c r="H27" s="36"/>
      <c r="I27" s="36"/>
    </row>
    <row r="28" spans="1:9">
      <c r="A28" s="50">
        <v>45509.386111111111</v>
      </c>
      <c r="B28" s="97">
        <v>472</v>
      </c>
      <c r="C28" s="88" t="s">
        <v>130</v>
      </c>
      <c r="D28" s="52">
        <v>4807.3200000000006</v>
      </c>
      <c r="E28" s="53" t="s">
        <v>17</v>
      </c>
      <c r="F28" s="42"/>
      <c r="G28" s="36"/>
      <c r="H28" s="36"/>
      <c r="I28" s="36"/>
    </row>
    <row r="29" spans="1:9">
      <c r="A29" s="50">
        <v>45509.386377314811</v>
      </c>
      <c r="B29" s="97">
        <v>444</v>
      </c>
      <c r="C29" s="88" t="s">
        <v>131</v>
      </c>
      <c r="D29" s="52">
        <v>4491.0600000000004</v>
      </c>
      <c r="E29" s="53" t="s">
        <v>9</v>
      </c>
      <c r="F29" s="42"/>
      <c r="G29" s="36"/>
      <c r="H29" s="36"/>
      <c r="I29" s="36"/>
    </row>
    <row r="30" spans="1:9">
      <c r="A30" s="50">
        <v>45509.386377314811</v>
      </c>
      <c r="B30" s="97">
        <v>464</v>
      </c>
      <c r="C30" s="88" t="s">
        <v>132</v>
      </c>
      <c r="D30" s="52">
        <v>4695.6799999999994</v>
      </c>
      <c r="E30" s="53" t="s">
        <v>9</v>
      </c>
      <c r="F30" s="42"/>
      <c r="G30" s="36"/>
      <c r="H30" s="36"/>
      <c r="I30" s="36"/>
    </row>
    <row r="31" spans="1:9">
      <c r="A31" s="50">
        <v>45509.386782407404</v>
      </c>
      <c r="B31" s="97">
        <v>512</v>
      </c>
      <c r="C31" s="88" t="s">
        <v>132</v>
      </c>
      <c r="D31" s="52">
        <v>5181.4399999999996</v>
      </c>
      <c r="E31" s="53" t="s">
        <v>9</v>
      </c>
    </row>
    <row r="32" spans="1:9">
      <c r="A32" s="50">
        <v>45509.386805555558</v>
      </c>
      <c r="B32" s="97">
        <v>497</v>
      </c>
      <c r="C32" s="88" t="s">
        <v>131</v>
      </c>
      <c r="D32" s="52">
        <v>5027.1549999999997</v>
      </c>
      <c r="E32" s="53" t="s">
        <v>9</v>
      </c>
    </row>
    <row r="33" spans="1:5">
      <c r="A33" s="50">
        <v>45509.386805555558</v>
      </c>
      <c r="B33" s="97">
        <v>475</v>
      </c>
      <c r="C33" s="88" t="s">
        <v>133</v>
      </c>
      <c r="D33" s="52">
        <v>4799.875</v>
      </c>
      <c r="E33" s="53" t="s">
        <v>17</v>
      </c>
    </row>
    <row r="34" spans="1:5">
      <c r="A34" s="50">
        <v>45509.388182870367</v>
      </c>
      <c r="B34" s="97">
        <v>798</v>
      </c>
      <c r="C34" s="88" t="s">
        <v>122</v>
      </c>
      <c r="D34" s="52">
        <v>8199.4500000000007</v>
      </c>
      <c r="E34" s="53" t="s">
        <v>9</v>
      </c>
    </row>
    <row r="35" spans="1:5">
      <c r="A35" s="50">
        <v>45509.389108796298</v>
      </c>
      <c r="B35" s="97">
        <v>488</v>
      </c>
      <c r="C35" s="88" t="s">
        <v>129</v>
      </c>
      <c r="D35" s="52">
        <v>4972.7199999999993</v>
      </c>
      <c r="E35" s="53" t="s">
        <v>9</v>
      </c>
    </row>
    <row r="36" spans="1:5">
      <c r="A36" s="50">
        <v>45509.390879629631</v>
      </c>
      <c r="B36" s="97">
        <v>1327</v>
      </c>
      <c r="C36" s="88" t="s">
        <v>134</v>
      </c>
      <c r="D36" s="52">
        <v>13754.355</v>
      </c>
      <c r="E36" s="53" t="s">
        <v>9</v>
      </c>
    </row>
    <row r="37" spans="1:5">
      <c r="A37" s="50">
        <v>45509.392199074071</v>
      </c>
      <c r="B37" s="97">
        <v>468</v>
      </c>
      <c r="C37" s="88" t="s">
        <v>119</v>
      </c>
      <c r="D37" s="52">
        <v>4825.08</v>
      </c>
      <c r="E37" s="53" t="s">
        <v>9</v>
      </c>
    </row>
    <row r="38" spans="1:5">
      <c r="A38" s="50">
        <v>45509.392627314817</v>
      </c>
      <c r="B38" s="97">
        <v>451</v>
      </c>
      <c r="C38" s="88" t="s">
        <v>135</v>
      </c>
      <c r="D38" s="52">
        <v>4663.34</v>
      </c>
      <c r="E38" s="53" t="s">
        <v>9</v>
      </c>
    </row>
    <row r="39" spans="1:5">
      <c r="A39" s="50">
        <v>45509.39329861111</v>
      </c>
      <c r="B39" s="97">
        <v>453</v>
      </c>
      <c r="C39" s="88" t="s">
        <v>116</v>
      </c>
      <c r="D39" s="52">
        <v>4693.08</v>
      </c>
      <c r="E39" s="53" t="s">
        <v>9</v>
      </c>
    </row>
    <row r="40" spans="1:5">
      <c r="A40" s="50">
        <v>45509.393472222226</v>
      </c>
      <c r="B40" s="97">
        <v>462</v>
      </c>
      <c r="C40" s="88" t="s">
        <v>136</v>
      </c>
      <c r="D40" s="52">
        <v>4784.01</v>
      </c>
      <c r="E40" s="53" t="s">
        <v>9</v>
      </c>
    </row>
    <row r="41" spans="1:5">
      <c r="A41" s="50">
        <v>45509.393553240741</v>
      </c>
      <c r="B41" s="97">
        <v>458</v>
      </c>
      <c r="C41" s="88" t="s">
        <v>137</v>
      </c>
      <c r="D41" s="52">
        <v>4740.3</v>
      </c>
      <c r="E41" s="53" t="s">
        <v>20</v>
      </c>
    </row>
    <row r="42" spans="1:5">
      <c r="A42" s="50">
        <v>45509.394004629627</v>
      </c>
      <c r="B42" s="97">
        <v>460</v>
      </c>
      <c r="C42" s="88" t="s">
        <v>138</v>
      </c>
      <c r="D42" s="52">
        <v>4744.8999999999996</v>
      </c>
      <c r="E42" s="53" t="s">
        <v>9</v>
      </c>
    </row>
    <row r="43" spans="1:5">
      <c r="A43" s="50">
        <v>45509.394884259258</v>
      </c>
      <c r="B43" s="97">
        <v>400</v>
      </c>
      <c r="C43" s="88" t="s">
        <v>139</v>
      </c>
      <c r="D43" s="52">
        <v>4132</v>
      </c>
      <c r="E43" s="53" t="s">
        <v>17</v>
      </c>
    </row>
    <row r="44" spans="1:5">
      <c r="A44" s="50">
        <v>45509.394884259258</v>
      </c>
      <c r="B44" s="97">
        <v>63</v>
      </c>
      <c r="C44" s="88" t="s">
        <v>139</v>
      </c>
      <c r="D44" s="52">
        <v>650.79</v>
      </c>
      <c r="E44" s="53" t="s">
        <v>17</v>
      </c>
    </row>
    <row r="45" spans="1:5">
      <c r="A45" s="50">
        <v>45509.395219907405</v>
      </c>
      <c r="B45" s="97">
        <v>464</v>
      </c>
      <c r="C45" s="88" t="s">
        <v>139</v>
      </c>
      <c r="D45" s="52">
        <v>4793.12</v>
      </c>
      <c r="E45" s="53" t="s">
        <v>17</v>
      </c>
    </row>
    <row r="46" spans="1:5">
      <c r="A46" s="50">
        <v>45509.395219907405</v>
      </c>
      <c r="B46" s="97">
        <v>531</v>
      </c>
      <c r="C46" s="88" t="s">
        <v>139</v>
      </c>
      <c r="D46" s="52">
        <v>5485.2300000000005</v>
      </c>
      <c r="E46" s="53" t="s">
        <v>17</v>
      </c>
    </row>
    <row r="47" spans="1:5">
      <c r="A47" s="50">
        <v>45509.395381944443</v>
      </c>
      <c r="B47" s="97">
        <v>432</v>
      </c>
      <c r="C47" s="88" t="s">
        <v>120</v>
      </c>
      <c r="D47" s="52">
        <v>4449.6000000000004</v>
      </c>
      <c r="E47" s="53" t="s">
        <v>9</v>
      </c>
    </row>
    <row r="48" spans="1:5">
      <c r="A48" s="50">
        <v>45509.396655092591</v>
      </c>
      <c r="B48" s="97">
        <v>408</v>
      </c>
      <c r="C48" s="88" t="s">
        <v>128</v>
      </c>
      <c r="D48" s="52">
        <v>4186.08</v>
      </c>
      <c r="E48" s="53" t="s">
        <v>9</v>
      </c>
    </row>
    <row r="49" spans="1:5">
      <c r="A49" s="50">
        <v>45509.398229166669</v>
      </c>
      <c r="B49" s="97">
        <v>423</v>
      </c>
      <c r="C49" s="88" t="s">
        <v>120</v>
      </c>
      <c r="D49" s="52">
        <v>4356.9000000000005</v>
      </c>
      <c r="E49" s="53" t="s">
        <v>9</v>
      </c>
    </row>
    <row r="50" spans="1:5">
      <c r="A50" s="50">
        <v>45509.398530092592</v>
      </c>
      <c r="B50" s="97">
        <v>454</v>
      </c>
      <c r="C50" s="88" t="s">
        <v>120</v>
      </c>
      <c r="D50" s="52">
        <v>4676.2000000000007</v>
      </c>
      <c r="E50" s="53" t="s">
        <v>17</v>
      </c>
    </row>
    <row r="51" spans="1:5">
      <c r="A51" s="50">
        <v>45509.399328703701</v>
      </c>
      <c r="B51" s="97">
        <v>369</v>
      </c>
      <c r="C51" s="88" t="s">
        <v>137</v>
      </c>
      <c r="D51" s="52">
        <v>3819.15</v>
      </c>
      <c r="E51" s="53" t="s">
        <v>9</v>
      </c>
    </row>
    <row r="52" spans="1:5">
      <c r="A52" s="50">
        <v>45509.399328703701</v>
      </c>
      <c r="B52" s="97">
        <v>496</v>
      </c>
      <c r="C52" s="88" t="s">
        <v>137</v>
      </c>
      <c r="D52" s="52">
        <v>5133.5999999999995</v>
      </c>
      <c r="E52" s="53" t="s">
        <v>9</v>
      </c>
    </row>
    <row r="53" spans="1:5">
      <c r="A53" s="50">
        <v>45509.400057870371</v>
      </c>
      <c r="B53" s="97">
        <v>505</v>
      </c>
      <c r="C53" s="88" t="s">
        <v>140</v>
      </c>
      <c r="D53" s="52">
        <v>5239.375</v>
      </c>
      <c r="E53" s="53" t="s">
        <v>17</v>
      </c>
    </row>
    <row r="54" spans="1:5">
      <c r="A54" s="50">
        <v>45509.400879629633</v>
      </c>
      <c r="B54" s="97">
        <v>444</v>
      </c>
      <c r="C54" s="88" t="s">
        <v>141</v>
      </c>
      <c r="D54" s="52">
        <v>4617.6000000000004</v>
      </c>
      <c r="E54" s="53" t="s">
        <v>9</v>
      </c>
    </row>
    <row r="55" spans="1:5">
      <c r="A55" s="50">
        <v>45509.401076388887</v>
      </c>
      <c r="B55" s="97">
        <v>230</v>
      </c>
      <c r="C55" s="88" t="s">
        <v>134</v>
      </c>
      <c r="D55" s="52">
        <v>2383.9500000000003</v>
      </c>
      <c r="E55" s="53" t="s">
        <v>9</v>
      </c>
    </row>
    <row r="56" spans="1:5">
      <c r="A56" s="50">
        <v>45509.401076388887</v>
      </c>
      <c r="B56" s="97">
        <v>211</v>
      </c>
      <c r="C56" s="88" t="s">
        <v>134</v>
      </c>
      <c r="D56" s="52">
        <v>2187.0149999999999</v>
      </c>
      <c r="E56" s="53" t="s">
        <v>9</v>
      </c>
    </row>
    <row r="57" spans="1:5">
      <c r="A57" s="50">
        <v>45509.40351851852</v>
      </c>
      <c r="B57" s="97">
        <v>456</v>
      </c>
      <c r="C57" s="88" t="s">
        <v>115</v>
      </c>
      <c r="D57" s="52">
        <v>4728.7199999999993</v>
      </c>
      <c r="E57" s="53" t="s">
        <v>17</v>
      </c>
    </row>
    <row r="58" spans="1:5">
      <c r="A58" s="50">
        <v>45509.404178240744</v>
      </c>
      <c r="B58" s="97">
        <v>425</v>
      </c>
      <c r="C58" s="88" t="s">
        <v>119</v>
      </c>
      <c r="D58" s="52">
        <v>4381.75</v>
      </c>
      <c r="E58" s="53" t="s">
        <v>9</v>
      </c>
    </row>
    <row r="59" spans="1:5">
      <c r="A59" s="50">
        <v>45509.405381944445</v>
      </c>
      <c r="B59" s="97">
        <v>441</v>
      </c>
      <c r="C59" s="88" t="s">
        <v>140</v>
      </c>
      <c r="D59" s="52">
        <v>4575.375</v>
      </c>
      <c r="E59" s="53" t="s">
        <v>9</v>
      </c>
    </row>
    <row r="60" spans="1:5">
      <c r="A60" s="50">
        <v>45509.406261574077</v>
      </c>
      <c r="B60" s="97">
        <v>422</v>
      </c>
      <c r="C60" s="88" t="s">
        <v>114</v>
      </c>
      <c r="D60" s="52">
        <v>4382.47</v>
      </c>
      <c r="E60" s="53" t="s">
        <v>9</v>
      </c>
    </row>
    <row r="61" spans="1:5">
      <c r="A61" s="50">
        <v>45509.406261574077</v>
      </c>
      <c r="B61" s="97">
        <v>446</v>
      </c>
      <c r="C61" s="88" t="s">
        <v>114</v>
      </c>
      <c r="D61" s="52">
        <v>4631.71</v>
      </c>
      <c r="E61" s="53" t="s">
        <v>20</v>
      </c>
    </row>
    <row r="62" spans="1:5">
      <c r="A62" s="50">
        <v>45509.407222222224</v>
      </c>
      <c r="B62" s="97">
        <v>434</v>
      </c>
      <c r="C62" s="88" t="s">
        <v>140</v>
      </c>
      <c r="D62" s="52">
        <v>4502.75</v>
      </c>
      <c r="E62" s="53" t="s">
        <v>9</v>
      </c>
    </row>
    <row r="63" spans="1:5">
      <c r="A63" s="50">
        <v>45509.408726851849</v>
      </c>
      <c r="B63" s="97">
        <v>425</v>
      </c>
      <c r="C63" s="88" t="s">
        <v>142</v>
      </c>
      <c r="D63" s="52">
        <v>4439.125</v>
      </c>
      <c r="E63" s="53" t="s">
        <v>9</v>
      </c>
    </row>
    <row r="64" spans="1:5">
      <c r="A64" s="50">
        <v>45509.408726851849</v>
      </c>
      <c r="B64" s="97">
        <v>422</v>
      </c>
      <c r="C64" s="88" t="s">
        <v>143</v>
      </c>
      <c r="D64" s="52">
        <v>4409.8999999999996</v>
      </c>
      <c r="E64" s="53" t="s">
        <v>9</v>
      </c>
    </row>
    <row r="65" spans="1:5">
      <c r="A65" s="50">
        <v>45509.408726851849</v>
      </c>
      <c r="B65" s="97">
        <v>511</v>
      </c>
      <c r="C65" s="88" t="s">
        <v>142</v>
      </c>
      <c r="D65" s="52">
        <v>5337.3950000000004</v>
      </c>
      <c r="E65" s="53" t="s">
        <v>17</v>
      </c>
    </row>
    <row r="66" spans="1:5">
      <c r="A66" s="50">
        <v>45509.409791666665</v>
      </c>
      <c r="B66" s="97">
        <v>431</v>
      </c>
      <c r="C66" s="88" t="s">
        <v>144</v>
      </c>
      <c r="D66" s="52">
        <v>4480.2449999999999</v>
      </c>
      <c r="E66" s="53" t="s">
        <v>9</v>
      </c>
    </row>
    <row r="67" spans="1:5">
      <c r="A67" s="50">
        <v>45509.410868055558</v>
      </c>
      <c r="B67" s="97">
        <v>315</v>
      </c>
      <c r="C67" s="88" t="s">
        <v>117</v>
      </c>
      <c r="D67" s="52">
        <v>3246.0749999999998</v>
      </c>
      <c r="E67" s="53" t="s">
        <v>9</v>
      </c>
    </row>
    <row r="68" spans="1:5">
      <c r="A68" s="50">
        <v>45509.410868055558</v>
      </c>
      <c r="B68" s="97">
        <v>2</v>
      </c>
      <c r="C68" s="88" t="s">
        <v>117</v>
      </c>
      <c r="D68" s="52">
        <v>20.61</v>
      </c>
      <c r="E68" s="53" t="s">
        <v>9</v>
      </c>
    </row>
    <row r="69" spans="1:5">
      <c r="A69" s="50">
        <v>45509.410868055558</v>
      </c>
      <c r="B69" s="97">
        <v>97</v>
      </c>
      <c r="C69" s="88" t="s">
        <v>117</v>
      </c>
      <c r="D69" s="52">
        <v>999.58499999999992</v>
      </c>
      <c r="E69" s="53" t="s">
        <v>9</v>
      </c>
    </row>
    <row r="70" spans="1:5">
      <c r="A70" s="50">
        <v>45509.411979166667</v>
      </c>
      <c r="B70" s="97">
        <v>471</v>
      </c>
      <c r="C70" s="88" t="s">
        <v>145</v>
      </c>
      <c r="D70" s="52">
        <v>4846.5899999999992</v>
      </c>
      <c r="E70" s="53" t="s">
        <v>9</v>
      </c>
    </row>
    <row r="71" spans="1:5">
      <c r="A71" s="50">
        <v>45509.412442129629</v>
      </c>
      <c r="B71" s="97">
        <v>487</v>
      </c>
      <c r="C71" s="88" t="s">
        <v>121</v>
      </c>
      <c r="D71" s="52">
        <v>5006.3599999999997</v>
      </c>
      <c r="E71" s="53" t="s">
        <v>9</v>
      </c>
    </row>
    <row r="72" spans="1:5">
      <c r="A72" s="50">
        <v>45509.413217592592</v>
      </c>
      <c r="B72" s="97">
        <v>437</v>
      </c>
      <c r="C72" s="88" t="s">
        <v>146</v>
      </c>
      <c r="D72" s="52">
        <v>4516.3950000000004</v>
      </c>
      <c r="E72" s="53" t="s">
        <v>9</v>
      </c>
    </row>
    <row r="73" spans="1:5">
      <c r="A73" s="50">
        <v>45509.413217592592</v>
      </c>
      <c r="B73" s="97">
        <v>467</v>
      </c>
      <c r="C73" s="88" t="s">
        <v>146</v>
      </c>
      <c r="D73" s="52">
        <v>4826.4450000000006</v>
      </c>
      <c r="E73" s="53" t="s">
        <v>9</v>
      </c>
    </row>
    <row r="74" spans="1:5">
      <c r="A74" s="50">
        <v>45509.413217592592</v>
      </c>
      <c r="B74" s="97">
        <v>72</v>
      </c>
      <c r="C74" s="88" t="s">
        <v>146</v>
      </c>
      <c r="D74" s="52">
        <v>744.12000000000012</v>
      </c>
      <c r="E74" s="53" t="s">
        <v>9</v>
      </c>
    </row>
    <row r="75" spans="1:5">
      <c r="A75" s="50">
        <v>45509.413217592592</v>
      </c>
      <c r="B75" s="97">
        <v>476</v>
      </c>
      <c r="C75" s="88" t="s">
        <v>146</v>
      </c>
      <c r="D75" s="52">
        <v>4919.46</v>
      </c>
      <c r="E75" s="53" t="s">
        <v>17</v>
      </c>
    </row>
    <row r="76" spans="1:5">
      <c r="A76" s="50">
        <v>45509.413506944446</v>
      </c>
      <c r="B76" s="97">
        <v>466</v>
      </c>
      <c r="C76" s="88" t="s">
        <v>147</v>
      </c>
      <c r="D76" s="52">
        <v>4809.12</v>
      </c>
      <c r="E76" s="53" t="s">
        <v>9</v>
      </c>
    </row>
    <row r="77" spans="1:5">
      <c r="A77" s="50">
        <v>45509.413854166669</v>
      </c>
      <c r="B77" s="97">
        <v>140</v>
      </c>
      <c r="C77" s="88" t="s">
        <v>119</v>
      </c>
      <c r="D77" s="52">
        <v>1443.4</v>
      </c>
      <c r="E77" s="53" t="s">
        <v>17</v>
      </c>
    </row>
    <row r="78" spans="1:5">
      <c r="A78" s="50">
        <v>45509.413993055554</v>
      </c>
      <c r="B78" s="97">
        <v>484</v>
      </c>
      <c r="C78" s="88" t="s">
        <v>118</v>
      </c>
      <c r="D78" s="52">
        <v>4982.78</v>
      </c>
      <c r="E78" s="53" t="s">
        <v>9</v>
      </c>
    </row>
    <row r="79" spans="1:5">
      <c r="A79" s="50">
        <v>45509.413993055554</v>
      </c>
      <c r="B79" s="97">
        <v>413</v>
      </c>
      <c r="C79" s="88" t="s">
        <v>118</v>
      </c>
      <c r="D79" s="52">
        <v>4251.835</v>
      </c>
      <c r="E79" s="53" t="s">
        <v>9</v>
      </c>
    </row>
    <row r="80" spans="1:5">
      <c r="A80" s="50">
        <v>45509.414583333331</v>
      </c>
      <c r="B80" s="97">
        <v>565</v>
      </c>
      <c r="C80" s="88" t="s">
        <v>148</v>
      </c>
      <c r="D80" s="52">
        <v>5844.9250000000002</v>
      </c>
      <c r="E80" s="53" t="s">
        <v>9</v>
      </c>
    </row>
    <row r="81" spans="1:5">
      <c r="A81" s="50">
        <v>45509.414768518516</v>
      </c>
      <c r="B81" s="97">
        <v>326</v>
      </c>
      <c r="C81" s="88" t="s">
        <v>148</v>
      </c>
      <c r="D81" s="52">
        <v>3372.4700000000003</v>
      </c>
      <c r="E81" s="53" t="s">
        <v>9</v>
      </c>
    </row>
    <row r="82" spans="1:5">
      <c r="A82" s="50">
        <v>45509.414768518516</v>
      </c>
      <c r="B82" s="97">
        <v>194</v>
      </c>
      <c r="C82" s="88" t="s">
        <v>148</v>
      </c>
      <c r="D82" s="52">
        <v>2006.93</v>
      </c>
      <c r="E82" s="53" t="s">
        <v>9</v>
      </c>
    </row>
    <row r="83" spans="1:5">
      <c r="A83" s="50">
        <v>45509.414768518516</v>
      </c>
      <c r="B83" s="97">
        <v>606</v>
      </c>
      <c r="C83" s="88" t="s">
        <v>148</v>
      </c>
      <c r="D83" s="52">
        <v>6269.0700000000006</v>
      </c>
      <c r="E83" s="53" t="s">
        <v>9</v>
      </c>
    </row>
    <row r="84" spans="1:5">
      <c r="A84" s="50">
        <v>45509.414768518516</v>
      </c>
      <c r="B84" s="97">
        <v>521</v>
      </c>
      <c r="C84" s="88" t="s">
        <v>135</v>
      </c>
      <c r="D84" s="52">
        <v>5387.14</v>
      </c>
      <c r="E84" s="53" t="s">
        <v>17</v>
      </c>
    </row>
    <row r="85" spans="1:5">
      <c r="A85" s="50">
        <v>45509.415150462963</v>
      </c>
      <c r="B85" s="97">
        <v>300</v>
      </c>
      <c r="C85" s="88" t="s">
        <v>134</v>
      </c>
      <c r="D85" s="52">
        <v>3109.5</v>
      </c>
      <c r="E85" s="53" t="s">
        <v>9</v>
      </c>
    </row>
    <row r="86" spans="1:5">
      <c r="A86" s="50">
        <v>45509.415150462963</v>
      </c>
      <c r="B86" s="97">
        <v>150</v>
      </c>
      <c r="C86" s="88" t="s">
        <v>134</v>
      </c>
      <c r="D86" s="52">
        <v>1554.75</v>
      </c>
      <c r="E86" s="53" t="s">
        <v>9</v>
      </c>
    </row>
    <row r="87" spans="1:5">
      <c r="A87" s="50">
        <v>45509.416226851848</v>
      </c>
      <c r="B87" s="97">
        <v>471</v>
      </c>
      <c r="C87" s="88" t="s">
        <v>114</v>
      </c>
      <c r="D87" s="52">
        <v>4891.335</v>
      </c>
      <c r="E87" s="53" t="s">
        <v>9</v>
      </c>
    </row>
    <row r="88" spans="1:5">
      <c r="A88" s="50">
        <v>45509.416226851848</v>
      </c>
      <c r="B88" s="97">
        <v>475</v>
      </c>
      <c r="C88" s="88" t="s">
        <v>114</v>
      </c>
      <c r="D88" s="52">
        <v>4932.875</v>
      </c>
      <c r="E88" s="53" t="s">
        <v>9</v>
      </c>
    </row>
    <row r="89" spans="1:5">
      <c r="A89" s="50">
        <v>45509.418298611112</v>
      </c>
      <c r="B89" s="97">
        <v>410</v>
      </c>
      <c r="C89" s="88" t="s">
        <v>114</v>
      </c>
      <c r="D89" s="52">
        <v>4257.8500000000004</v>
      </c>
      <c r="E89" s="53" t="s">
        <v>9</v>
      </c>
    </row>
    <row r="90" spans="1:5">
      <c r="A90" s="50">
        <v>45509.41878472222</v>
      </c>
      <c r="B90" s="97">
        <v>429</v>
      </c>
      <c r="C90" s="88" t="s">
        <v>136</v>
      </c>
      <c r="D90" s="52">
        <v>4442.2950000000001</v>
      </c>
      <c r="E90" s="53" t="s">
        <v>9</v>
      </c>
    </row>
    <row r="91" spans="1:5">
      <c r="A91" s="50">
        <v>45509.42019675926</v>
      </c>
      <c r="B91" s="97">
        <v>459</v>
      </c>
      <c r="C91" s="88" t="s">
        <v>149</v>
      </c>
      <c r="D91" s="52">
        <v>4782.78</v>
      </c>
      <c r="E91" s="53" t="s">
        <v>9</v>
      </c>
    </row>
    <row r="92" spans="1:5">
      <c r="A92" s="50">
        <v>45509.421956018516</v>
      </c>
      <c r="B92" s="97">
        <v>412</v>
      </c>
      <c r="C92" s="88" t="s">
        <v>141</v>
      </c>
      <c r="D92" s="52">
        <v>4284.8</v>
      </c>
      <c r="E92" s="53" t="s">
        <v>9</v>
      </c>
    </row>
    <row r="93" spans="1:5">
      <c r="A93" s="50">
        <v>45509.424305555556</v>
      </c>
      <c r="B93" s="97">
        <v>449</v>
      </c>
      <c r="C93" s="88" t="s">
        <v>144</v>
      </c>
      <c r="D93" s="52">
        <v>4667.3549999999996</v>
      </c>
      <c r="E93" s="53" t="s">
        <v>20</v>
      </c>
    </row>
    <row r="94" spans="1:5">
      <c r="A94" s="50">
        <v>45509.424305555556</v>
      </c>
      <c r="B94" s="97">
        <v>474</v>
      </c>
      <c r="C94" s="88" t="s">
        <v>144</v>
      </c>
      <c r="D94" s="52">
        <v>4927.2299999999996</v>
      </c>
      <c r="E94" s="53" t="s">
        <v>17</v>
      </c>
    </row>
    <row r="95" spans="1:5">
      <c r="A95" s="50">
        <v>45509.424328703702</v>
      </c>
      <c r="B95" s="97">
        <v>434</v>
      </c>
      <c r="C95" s="88" t="s">
        <v>150</v>
      </c>
      <c r="D95" s="52">
        <v>4509.26</v>
      </c>
      <c r="E95" s="53" t="s">
        <v>9</v>
      </c>
    </row>
    <row r="96" spans="1:5">
      <c r="A96" s="50">
        <v>45509.424930555557</v>
      </c>
      <c r="B96" s="97">
        <v>467</v>
      </c>
      <c r="C96" s="88" t="s">
        <v>135</v>
      </c>
      <c r="D96" s="52">
        <v>4828.78</v>
      </c>
      <c r="E96" s="53" t="s">
        <v>9</v>
      </c>
    </row>
    <row r="97" spans="1:5">
      <c r="A97" s="50">
        <v>45509.426238425927</v>
      </c>
      <c r="B97" s="97">
        <v>32</v>
      </c>
      <c r="C97" s="88" t="s">
        <v>151</v>
      </c>
      <c r="D97" s="52">
        <v>332.16</v>
      </c>
      <c r="E97" s="53" t="s">
        <v>9</v>
      </c>
    </row>
    <row r="98" spans="1:5">
      <c r="A98" s="50">
        <v>45509.426238425927</v>
      </c>
      <c r="B98" s="97">
        <v>498</v>
      </c>
      <c r="C98" s="88" t="s">
        <v>151</v>
      </c>
      <c r="D98" s="52">
        <v>5169.2400000000007</v>
      </c>
      <c r="E98" s="53" t="s">
        <v>9</v>
      </c>
    </row>
    <row r="99" spans="1:5">
      <c r="A99" s="50">
        <v>45509.426238425927</v>
      </c>
      <c r="B99" s="97">
        <v>494</v>
      </c>
      <c r="C99" s="88" t="s">
        <v>151</v>
      </c>
      <c r="D99" s="52">
        <v>5127.72</v>
      </c>
      <c r="E99" s="53" t="s">
        <v>9</v>
      </c>
    </row>
    <row r="100" spans="1:5">
      <c r="A100" s="50">
        <v>45509.426238425927</v>
      </c>
      <c r="B100" s="97">
        <v>498</v>
      </c>
      <c r="C100" s="88" t="s">
        <v>151</v>
      </c>
      <c r="D100" s="52">
        <v>5169.2400000000007</v>
      </c>
      <c r="E100" s="53" t="s">
        <v>9</v>
      </c>
    </row>
    <row r="101" spans="1:5">
      <c r="A101" s="50">
        <v>45509.426296296297</v>
      </c>
      <c r="B101" s="97">
        <v>445</v>
      </c>
      <c r="C101" s="88" t="s">
        <v>115</v>
      </c>
      <c r="D101" s="52">
        <v>4614.6499999999996</v>
      </c>
      <c r="E101" s="53" t="s">
        <v>17</v>
      </c>
    </row>
    <row r="102" spans="1:5">
      <c r="A102" s="50">
        <v>45509.427777777775</v>
      </c>
      <c r="B102" s="97">
        <v>449</v>
      </c>
      <c r="C102" s="88" t="s">
        <v>151</v>
      </c>
      <c r="D102" s="52">
        <v>4660.6200000000008</v>
      </c>
      <c r="E102" s="53" t="s">
        <v>17</v>
      </c>
    </row>
    <row r="103" spans="1:5">
      <c r="A103" s="50">
        <v>45509.428599537037</v>
      </c>
      <c r="B103" s="97">
        <v>458</v>
      </c>
      <c r="C103" s="88" t="s">
        <v>149</v>
      </c>
      <c r="D103" s="52">
        <v>4772.3599999999997</v>
      </c>
      <c r="E103" s="53" t="s">
        <v>9</v>
      </c>
    </row>
    <row r="104" spans="1:5">
      <c r="A104" s="50">
        <v>45509.429872685185</v>
      </c>
      <c r="B104" s="97">
        <v>472</v>
      </c>
      <c r="C104" s="88" t="s">
        <v>143</v>
      </c>
      <c r="D104" s="52">
        <v>4932.3999999999996</v>
      </c>
      <c r="E104" s="53" t="s">
        <v>9</v>
      </c>
    </row>
    <row r="105" spans="1:5">
      <c r="A105" s="50">
        <v>45509.429872685185</v>
      </c>
      <c r="B105" s="97">
        <v>437</v>
      </c>
      <c r="C105" s="88" t="s">
        <v>152</v>
      </c>
      <c r="D105" s="52">
        <v>4568.835</v>
      </c>
      <c r="E105" s="53" t="s">
        <v>9</v>
      </c>
    </row>
    <row r="106" spans="1:5">
      <c r="A106" s="50">
        <v>45509.429872685185</v>
      </c>
      <c r="B106" s="97">
        <v>451</v>
      </c>
      <c r="C106" s="88" t="s">
        <v>152</v>
      </c>
      <c r="D106" s="52">
        <v>4715.2049999999999</v>
      </c>
      <c r="E106" s="53" t="s">
        <v>9</v>
      </c>
    </row>
    <row r="107" spans="1:5">
      <c r="A107" s="50">
        <v>45509.430717592593</v>
      </c>
      <c r="B107" s="97">
        <v>414</v>
      </c>
      <c r="C107" s="88" t="s">
        <v>153</v>
      </c>
      <c r="D107" s="52">
        <v>4334.58</v>
      </c>
      <c r="E107" s="53" t="s">
        <v>9</v>
      </c>
    </row>
    <row r="108" spans="1:5">
      <c r="A108" s="50">
        <v>45509.43074074074</v>
      </c>
      <c r="B108" s="97">
        <v>101</v>
      </c>
      <c r="C108" s="88" t="s">
        <v>153</v>
      </c>
      <c r="D108" s="52">
        <v>1057.47</v>
      </c>
      <c r="E108" s="53" t="s">
        <v>9</v>
      </c>
    </row>
    <row r="109" spans="1:5">
      <c r="A109" s="50">
        <v>45509.431250000001</v>
      </c>
      <c r="B109" s="97">
        <v>443</v>
      </c>
      <c r="C109" s="88" t="s">
        <v>153</v>
      </c>
      <c r="D109" s="52">
        <v>4638.21</v>
      </c>
      <c r="E109" s="53" t="s">
        <v>9</v>
      </c>
    </row>
    <row r="110" spans="1:5">
      <c r="A110" s="50">
        <v>45509.431250000001</v>
      </c>
      <c r="B110" s="97">
        <v>132</v>
      </c>
      <c r="C110" s="88" t="s">
        <v>153</v>
      </c>
      <c r="D110" s="52">
        <v>1382.0400000000002</v>
      </c>
      <c r="E110" s="53" t="s">
        <v>17</v>
      </c>
    </row>
    <row r="111" spans="1:5">
      <c r="A111" s="50">
        <v>45509.431250000001</v>
      </c>
      <c r="B111" s="97">
        <v>33</v>
      </c>
      <c r="C111" s="88" t="s">
        <v>154</v>
      </c>
      <c r="D111" s="52">
        <v>345.34499999999997</v>
      </c>
      <c r="E111" s="53" t="s">
        <v>17</v>
      </c>
    </row>
    <row r="112" spans="1:5">
      <c r="A112" s="50">
        <v>45509.431250000001</v>
      </c>
      <c r="B112" s="97">
        <v>300</v>
      </c>
      <c r="C112" s="88" t="s">
        <v>154</v>
      </c>
      <c r="D112" s="52">
        <v>3139.5</v>
      </c>
      <c r="E112" s="53" t="s">
        <v>17</v>
      </c>
    </row>
    <row r="113" spans="1:5">
      <c r="A113" s="50">
        <v>45509.435937499999</v>
      </c>
      <c r="B113" s="97">
        <v>454</v>
      </c>
      <c r="C113" s="88" t="s">
        <v>155</v>
      </c>
      <c r="D113" s="52">
        <v>4757.92</v>
      </c>
      <c r="E113" s="53" t="s">
        <v>9</v>
      </c>
    </row>
    <row r="114" spans="1:5">
      <c r="A114" s="50">
        <v>45509.435937499999</v>
      </c>
      <c r="B114" s="97">
        <v>484</v>
      </c>
      <c r="C114" s="88" t="s">
        <v>156</v>
      </c>
      <c r="D114" s="52">
        <v>5074.74</v>
      </c>
      <c r="E114" s="53" t="s">
        <v>9</v>
      </c>
    </row>
    <row r="115" spans="1:5">
      <c r="A115" s="50">
        <v>45509.438402777778</v>
      </c>
      <c r="B115" s="97">
        <v>428</v>
      </c>
      <c r="C115" s="88" t="s">
        <v>157</v>
      </c>
      <c r="D115" s="52">
        <v>4489.72</v>
      </c>
      <c r="E115" s="53" t="s">
        <v>9</v>
      </c>
    </row>
    <row r="116" spans="1:5">
      <c r="A116" s="50">
        <v>45509.439201388886</v>
      </c>
      <c r="B116" s="97">
        <v>284</v>
      </c>
      <c r="C116" s="88" t="s">
        <v>158</v>
      </c>
      <c r="D116" s="52">
        <v>2983.42</v>
      </c>
      <c r="E116" s="53" t="s">
        <v>9</v>
      </c>
    </row>
    <row r="117" spans="1:5">
      <c r="A117" s="50">
        <v>45509.439201388886</v>
      </c>
      <c r="B117" s="97">
        <v>557</v>
      </c>
      <c r="C117" s="88" t="s">
        <v>158</v>
      </c>
      <c r="D117" s="52">
        <v>5851.2850000000008</v>
      </c>
      <c r="E117" s="53" t="s">
        <v>9</v>
      </c>
    </row>
    <row r="118" spans="1:5">
      <c r="A118" s="50">
        <v>45509.439201388886</v>
      </c>
      <c r="B118" s="97">
        <v>509</v>
      </c>
      <c r="C118" s="88" t="s">
        <v>158</v>
      </c>
      <c r="D118" s="52">
        <v>5347.0450000000001</v>
      </c>
      <c r="E118" s="53" t="s">
        <v>17</v>
      </c>
    </row>
    <row r="119" spans="1:5">
      <c r="A119" s="50">
        <v>45509.439282407409</v>
      </c>
      <c r="B119" s="97">
        <v>443</v>
      </c>
      <c r="C119" s="88" t="s">
        <v>159</v>
      </c>
      <c r="D119" s="52">
        <v>4649.2849999999999</v>
      </c>
      <c r="E119" s="53" t="s">
        <v>9</v>
      </c>
    </row>
    <row r="120" spans="1:5">
      <c r="A120" s="50">
        <v>45509.439282407409</v>
      </c>
      <c r="B120" s="97">
        <v>516</v>
      </c>
      <c r="C120" s="88" t="s">
        <v>160</v>
      </c>
      <c r="D120" s="52">
        <v>5418</v>
      </c>
      <c r="E120" s="53" t="s">
        <v>20</v>
      </c>
    </row>
    <row r="121" spans="1:5">
      <c r="A121" s="50">
        <v>45509.44017361111</v>
      </c>
      <c r="B121" s="97">
        <v>530</v>
      </c>
      <c r="C121" s="88" t="s">
        <v>152</v>
      </c>
      <c r="D121" s="52">
        <v>5541.15</v>
      </c>
      <c r="E121" s="53" t="s">
        <v>9</v>
      </c>
    </row>
    <row r="122" spans="1:5">
      <c r="A122" s="50">
        <v>45509.440266203703</v>
      </c>
      <c r="B122" s="97">
        <v>497</v>
      </c>
      <c r="C122" s="88" t="s">
        <v>161</v>
      </c>
      <c r="D122" s="52">
        <v>5186.1950000000006</v>
      </c>
      <c r="E122" s="53" t="s">
        <v>9</v>
      </c>
    </row>
    <row r="123" spans="1:5">
      <c r="A123" s="50">
        <v>45509.441932870373</v>
      </c>
      <c r="B123" s="97">
        <v>396</v>
      </c>
      <c r="C123" s="88" t="s">
        <v>143</v>
      </c>
      <c r="D123" s="52">
        <v>4138.2</v>
      </c>
      <c r="E123" s="53" t="s">
        <v>9</v>
      </c>
    </row>
    <row r="124" spans="1:5">
      <c r="A124" s="50">
        <v>45509.441932870373</v>
      </c>
      <c r="B124" s="97">
        <v>54</v>
      </c>
      <c r="C124" s="88" t="s">
        <v>143</v>
      </c>
      <c r="D124" s="52">
        <v>564.29999999999995</v>
      </c>
      <c r="E124" s="53" t="s">
        <v>9</v>
      </c>
    </row>
    <row r="125" spans="1:5">
      <c r="A125" s="50">
        <v>45509.445451388892</v>
      </c>
      <c r="B125" s="97">
        <v>509</v>
      </c>
      <c r="C125" s="88" t="s">
        <v>149</v>
      </c>
      <c r="D125" s="52">
        <v>5303.78</v>
      </c>
      <c r="E125" s="53" t="s">
        <v>9</v>
      </c>
    </row>
    <row r="126" spans="1:5">
      <c r="A126" s="50">
        <v>45509.447939814818</v>
      </c>
      <c r="B126" s="97">
        <v>462</v>
      </c>
      <c r="C126" s="88" t="s">
        <v>162</v>
      </c>
      <c r="D126" s="52">
        <v>4816.3500000000004</v>
      </c>
      <c r="E126" s="53" t="s">
        <v>9</v>
      </c>
    </row>
    <row r="127" spans="1:5">
      <c r="A127" s="50">
        <v>45509.447939814818</v>
      </c>
      <c r="B127" s="97">
        <v>463</v>
      </c>
      <c r="C127" s="88" t="s">
        <v>162</v>
      </c>
      <c r="D127" s="52">
        <v>4826.7750000000005</v>
      </c>
      <c r="E127" s="53" t="s">
        <v>9</v>
      </c>
    </row>
    <row r="128" spans="1:5">
      <c r="A128" s="50">
        <v>45509.447939814818</v>
      </c>
      <c r="B128" s="97">
        <v>469</v>
      </c>
      <c r="C128" s="88" t="s">
        <v>162</v>
      </c>
      <c r="D128" s="52">
        <v>4889.3250000000007</v>
      </c>
      <c r="E128" s="53" t="s">
        <v>9</v>
      </c>
    </row>
    <row r="129" spans="1:5">
      <c r="A129" s="50">
        <v>45509.451192129629</v>
      </c>
      <c r="B129" s="97">
        <v>108</v>
      </c>
      <c r="C129" s="88" t="s">
        <v>143</v>
      </c>
      <c r="D129" s="52">
        <v>1128.5999999999999</v>
      </c>
      <c r="E129" s="53" t="s">
        <v>17</v>
      </c>
    </row>
    <row r="130" spans="1:5">
      <c r="A130" s="50">
        <v>45509.451192129629</v>
      </c>
      <c r="B130" s="97">
        <v>387</v>
      </c>
      <c r="C130" s="88" t="s">
        <v>143</v>
      </c>
      <c r="D130" s="52">
        <v>4044.1499999999996</v>
      </c>
      <c r="E130" s="53" t="s">
        <v>17</v>
      </c>
    </row>
    <row r="131" spans="1:5">
      <c r="A131" s="50">
        <v>45509.456041666665</v>
      </c>
      <c r="B131" s="97">
        <v>528</v>
      </c>
      <c r="C131" s="88" t="s">
        <v>163</v>
      </c>
      <c r="D131" s="52">
        <v>5493.8399999999992</v>
      </c>
      <c r="E131" s="53" t="s">
        <v>20</v>
      </c>
    </row>
    <row r="132" spans="1:5">
      <c r="A132" s="50">
        <v>45509.458368055559</v>
      </c>
      <c r="B132" s="97">
        <v>452</v>
      </c>
      <c r="C132" s="88" t="s">
        <v>164</v>
      </c>
      <c r="D132" s="52">
        <v>4714.3599999999997</v>
      </c>
      <c r="E132" s="53" t="s">
        <v>9</v>
      </c>
    </row>
    <row r="133" spans="1:5">
      <c r="A133" s="50">
        <v>45509.458368055559</v>
      </c>
      <c r="B133" s="97">
        <v>488</v>
      </c>
      <c r="C133" s="88" t="s">
        <v>164</v>
      </c>
      <c r="D133" s="52">
        <v>5089.84</v>
      </c>
      <c r="E133" s="53" t="s">
        <v>9</v>
      </c>
    </row>
    <row r="134" spans="1:5">
      <c r="A134" s="50">
        <v>45509.460081018522</v>
      </c>
      <c r="B134" s="97">
        <v>525</v>
      </c>
      <c r="C134" s="88" t="s">
        <v>149</v>
      </c>
      <c r="D134" s="52">
        <v>5470.5</v>
      </c>
      <c r="E134" s="53" t="s">
        <v>17</v>
      </c>
    </row>
    <row r="135" spans="1:5">
      <c r="A135" s="50">
        <v>45509.462199074071</v>
      </c>
      <c r="B135" s="97">
        <v>411</v>
      </c>
      <c r="C135" s="88" t="s">
        <v>144</v>
      </c>
      <c r="D135" s="52">
        <v>4272.3450000000003</v>
      </c>
      <c r="E135" s="53" t="s">
        <v>9</v>
      </c>
    </row>
    <row r="136" spans="1:5">
      <c r="A136" s="50">
        <v>45509.468923611108</v>
      </c>
      <c r="B136" s="97">
        <v>359</v>
      </c>
      <c r="C136" s="88" t="s">
        <v>149</v>
      </c>
      <c r="D136" s="52">
        <v>3740.78</v>
      </c>
      <c r="E136" s="53" t="s">
        <v>17</v>
      </c>
    </row>
    <row r="137" spans="1:5">
      <c r="A137" s="50">
        <v>45509.468923611108</v>
      </c>
      <c r="B137" s="97">
        <v>134</v>
      </c>
      <c r="C137" s="88" t="s">
        <v>149</v>
      </c>
      <c r="D137" s="52">
        <v>1396.28</v>
      </c>
      <c r="E137" s="53" t="s">
        <v>17</v>
      </c>
    </row>
    <row r="138" spans="1:5">
      <c r="A138" s="50">
        <v>45509.471562500003</v>
      </c>
      <c r="B138" s="97">
        <v>8</v>
      </c>
      <c r="C138" s="88" t="s">
        <v>150</v>
      </c>
      <c r="D138" s="52">
        <v>83.12</v>
      </c>
      <c r="E138" s="53" t="s">
        <v>9</v>
      </c>
    </row>
    <row r="139" spans="1:5">
      <c r="A139" s="50">
        <v>45509.472812499997</v>
      </c>
      <c r="B139" s="97">
        <v>443</v>
      </c>
      <c r="C139" s="88" t="s">
        <v>151</v>
      </c>
      <c r="D139" s="52">
        <v>4598.34</v>
      </c>
      <c r="E139" s="53" t="s">
        <v>9</v>
      </c>
    </row>
    <row r="140" spans="1:5">
      <c r="A140" s="50">
        <v>45509.477071759262</v>
      </c>
      <c r="B140" s="97">
        <v>984</v>
      </c>
      <c r="C140" s="88" t="s">
        <v>135</v>
      </c>
      <c r="D140" s="52">
        <v>10174.56</v>
      </c>
      <c r="E140" s="53" t="s">
        <v>9</v>
      </c>
    </row>
    <row r="141" spans="1:5">
      <c r="A141" s="50">
        <v>45509.479201388887</v>
      </c>
      <c r="B141" s="97">
        <v>408</v>
      </c>
      <c r="C141" s="88" t="s">
        <v>147</v>
      </c>
      <c r="D141" s="52">
        <v>4210.5600000000004</v>
      </c>
      <c r="E141" s="53" t="s">
        <v>9</v>
      </c>
    </row>
    <row r="142" spans="1:5">
      <c r="A142" s="50">
        <v>45509.480902777781</v>
      </c>
      <c r="B142" s="97">
        <v>491</v>
      </c>
      <c r="C142" s="88" t="s">
        <v>165</v>
      </c>
      <c r="D142" s="52">
        <v>5069.5749999999998</v>
      </c>
      <c r="E142" s="53" t="s">
        <v>17</v>
      </c>
    </row>
    <row r="143" spans="1:5">
      <c r="A143" s="50">
        <v>45509.481192129628</v>
      </c>
      <c r="B143" s="97">
        <v>521</v>
      </c>
      <c r="C143" s="88" t="s">
        <v>147</v>
      </c>
      <c r="D143" s="52">
        <v>5376.72</v>
      </c>
      <c r="E143" s="53" t="s">
        <v>9</v>
      </c>
    </row>
    <row r="144" spans="1:5">
      <c r="A144" s="50">
        <v>45509.483888888892</v>
      </c>
      <c r="B144" s="97">
        <v>449</v>
      </c>
      <c r="C144" s="88" t="s">
        <v>122</v>
      </c>
      <c r="D144" s="52">
        <v>4613.4750000000004</v>
      </c>
      <c r="E144" s="53" t="s">
        <v>9</v>
      </c>
    </row>
    <row r="145" spans="1:5">
      <c r="A145" s="50">
        <v>45509.483888888892</v>
      </c>
      <c r="B145" s="97">
        <v>448</v>
      </c>
      <c r="C145" s="88" t="s">
        <v>121</v>
      </c>
      <c r="D145" s="52">
        <v>4605.4399999999996</v>
      </c>
      <c r="E145" s="53" t="s">
        <v>17</v>
      </c>
    </row>
    <row r="146" spans="1:5">
      <c r="A146" s="50">
        <v>45509.485266203701</v>
      </c>
      <c r="B146" s="97">
        <v>142</v>
      </c>
      <c r="C146" s="88" t="s">
        <v>127</v>
      </c>
      <c r="D146" s="52">
        <v>1456.21</v>
      </c>
      <c r="E146" s="53" t="s">
        <v>17</v>
      </c>
    </row>
    <row r="147" spans="1:5">
      <c r="A147" s="50">
        <v>45509.485266203701</v>
      </c>
      <c r="B147" s="97">
        <v>371</v>
      </c>
      <c r="C147" s="88" t="s">
        <v>127</v>
      </c>
      <c r="D147" s="52">
        <v>3804.6050000000005</v>
      </c>
      <c r="E147" s="53" t="s">
        <v>17</v>
      </c>
    </row>
    <row r="148" spans="1:5">
      <c r="A148" s="50">
        <v>45509.48841435185</v>
      </c>
      <c r="B148" s="97">
        <v>493</v>
      </c>
      <c r="C148" s="88" t="s">
        <v>166</v>
      </c>
      <c r="D148" s="52">
        <v>5053.25</v>
      </c>
      <c r="E148" s="53" t="s">
        <v>20</v>
      </c>
    </row>
    <row r="149" spans="1:5">
      <c r="A149" s="50">
        <v>45509.489050925928</v>
      </c>
      <c r="B149" s="97">
        <v>417</v>
      </c>
      <c r="C149" s="88" t="s">
        <v>167</v>
      </c>
      <c r="D149" s="52">
        <v>4263.8249999999998</v>
      </c>
      <c r="E149" s="53" t="s">
        <v>9</v>
      </c>
    </row>
    <row r="150" spans="1:5">
      <c r="A150" s="50">
        <v>45509.489050925928</v>
      </c>
      <c r="B150" s="97">
        <v>427</v>
      </c>
      <c r="C150" s="88" t="s">
        <v>167</v>
      </c>
      <c r="D150" s="52">
        <v>4366.0749999999998</v>
      </c>
      <c r="E150" s="53" t="s">
        <v>9</v>
      </c>
    </row>
    <row r="151" spans="1:5">
      <c r="A151" s="50">
        <v>45509.489062499997</v>
      </c>
      <c r="B151" s="97">
        <v>168</v>
      </c>
      <c r="C151" s="88" t="s">
        <v>168</v>
      </c>
      <c r="D151" s="52">
        <v>1718.64</v>
      </c>
      <c r="E151" s="53" t="s">
        <v>17</v>
      </c>
    </row>
    <row r="152" spans="1:5">
      <c r="A152" s="50">
        <v>45509.489062499997</v>
      </c>
      <c r="B152" s="97">
        <v>141</v>
      </c>
      <c r="C152" s="88" t="s">
        <v>167</v>
      </c>
      <c r="D152" s="52">
        <v>1441.7249999999999</v>
      </c>
      <c r="E152" s="53" t="s">
        <v>17</v>
      </c>
    </row>
    <row r="153" spans="1:5">
      <c r="A153" s="50">
        <v>45509.489062499997</v>
      </c>
      <c r="B153" s="97">
        <v>198</v>
      </c>
      <c r="C153" s="88" t="s">
        <v>167</v>
      </c>
      <c r="D153" s="52">
        <v>2024.55</v>
      </c>
      <c r="E153" s="53" t="s">
        <v>17</v>
      </c>
    </row>
    <row r="154" spans="1:5">
      <c r="A154" s="50">
        <v>45509.493460648147</v>
      </c>
      <c r="B154" s="97">
        <v>850</v>
      </c>
      <c r="C154" s="88" t="s">
        <v>128</v>
      </c>
      <c r="D154" s="52">
        <v>8721</v>
      </c>
      <c r="E154" s="53" t="s">
        <v>9</v>
      </c>
    </row>
    <row r="155" spans="1:5">
      <c r="A155" s="50">
        <v>45509.496064814812</v>
      </c>
      <c r="B155" s="97">
        <v>416</v>
      </c>
      <c r="C155" s="88" t="s">
        <v>169</v>
      </c>
      <c r="D155" s="52">
        <v>4270.24</v>
      </c>
      <c r="E155" s="53" t="s">
        <v>9</v>
      </c>
    </row>
    <row r="156" spans="1:5">
      <c r="A156" s="50">
        <v>45509.50072916667</v>
      </c>
      <c r="B156" s="97">
        <v>449</v>
      </c>
      <c r="C156" s="88" t="s">
        <v>124</v>
      </c>
      <c r="D156" s="52">
        <v>4597.76</v>
      </c>
      <c r="E156" s="53" t="s">
        <v>9</v>
      </c>
    </row>
    <row r="157" spans="1:5">
      <c r="A157" s="50">
        <v>45509.502430555556</v>
      </c>
      <c r="B157" s="97">
        <v>201</v>
      </c>
      <c r="C157" s="88" t="s">
        <v>169</v>
      </c>
      <c r="D157" s="52">
        <v>2063.2650000000003</v>
      </c>
      <c r="E157" s="53" t="s">
        <v>9</v>
      </c>
    </row>
    <row r="158" spans="1:5">
      <c r="A158" s="50">
        <v>45509.502430555556</v>
      </c>
      <c r="B158" s="97">
        <v>210</v>
      </c>
      <c r="C158" s="88" t="s">
        <v>169</v>
      </c>
      <c r="D158" s="52">
        <v>2155.65</v>
      </c>
      <c r="E158" s="53" t="s">
        <v>9</v>
      </c>
    </row>
    <row r="159" spans="1:5">
      <c r="A159" s="50">
        <v>45509.505439814813</v>
      </c>
      <c r="B159" s="97">
        <v>32</v>
      </c>
      <c r="C159" s="88" t="s">
        <v>127</v>
      </c>
      <c r="D159" s="52">
        <v>328.16</v>
      </c>
      <c r="E159" s="53" t="s">
        <v>17</v>
      </c>
    </row>
    <row r="160" spans="1:5">
      <c r="A160" s="50">
        <v>45509.505486111113</v>
      </c>
      <c r="B160" s="97">
        <v>401</v>
      </c>
      <c r="C160" s="88" t="s">
        <v>127</v>
      </c>
      <c r="D160" s="52">
        <v>4112.2550000000001</v>
      </c>
      <c r="E160" s="53" t="s">
        <v>17</v>
      </c>
    </row>
    <row r="161" spans="1:5">
      <c r="A161" s="50">
        <v>45509.506805555553</v>
      </c>
      <c r="B161" s="97">
        <v>428</v>
      </c>
      <c r="C161" s="88" t="s">
        <v>127</v>
      </c>
      <c r="D161" s="52">
        <v>4389.1400000000003</v>
      </c>
      <c r="E161" s="53" t="s">
        <v>9</v>
      </c>
    </row>
    <row r="162" spans="1:5">
      <c r="A162" s="50">
        <v>45509.510601851849</v>
      </c>
      <c r="B162" s="97">
        <v>220</v>
      </c>
      <c r="C162" s="88" t="s">
        <v>127</v>
      </c>
      <c r="D162" s="52">
        <v>2256.1000000000004</v>
      </c>
      <c r="E162" s="53" t="s">
        <v>9</v>
      </c>
    </row>
    <row r="163" spans="1:5">
      <c r="A163" s="50">
        <v>45509.510601851849</v>
      </c>
      <c r="B163" s="97">
        <v>228</v>
      </c>
      <c r="C163" s="88" t="s">
        <v>127</v>
      </c>
      <c r="D163" s="52">
        <v>2338.1400000000003</v>
      </c>
      <c r="E163" s="53" t="s">
        <v>9</v>
      </c>
    </row>
    <row r="164" spans="1:5">
      <c r="A164" s="50">
        <v>45509.510601851849</v>
      </c>
      <c r="B164" s="97">
        <v>456</v>
      </c>
      <c r="C164" s="88" t="s">
        <v>127</v>
      </c>
      <c r="D164" s="52">
        <v>4676.2800000000007</v>
      </c>
      <c r="E164" s="53" t="s">
        <v>17</v>
      </c>
    </row>
    <row r="165" spans="1:5">
      <c r="A165" s="50">
        <v>45509.512835648151</v>
      </c>
      <c r="B165" s="97">
        <v>283</v>
      </c>
      <c r="C165" s="88" t="s">
        <v>170</v>
      </c>
      <c r="D165" s="52">
        <v>2906.41</v>
      </c>
      <c r="E165" s="53" t="s">
        <v>9</v>
      </c>
    </row>
    <row r="166" spans="1:5">
      <c r="A166" s="50">
        <v>45509.512835648151</v>
      </c>
      <c r="B166" s="97">
        <v>503</v>
      </c>
      <c r="C166" s="88" t="s">
        <v>170</v>
      </c>
      <c r="D166" s="52">
        <v>5165.8099999999995</v>
      </c>
      <c r="E166" s="53" t="s">
        <v>9</v>
      </c>
    </row>
    <row r="167" spans="1:5">
      <c r="A167" s="50">
        <v>45509.512835648151</v>
      </c>
      <c r="B167" s="97">
        <v>836</v>
      </c>
      <c r="C167" s="88" t="s">
        <v>170</v>
      </c>
      <c r="D167" s="52">
        <v>8585.7199999999993</v>
      </c>
      <c r="E167" s="53" t="s">
        <v>9</v>
      </c>
    </row>
    <row r="168" spans="1:5">
      <c r="A168" s="50">
        <v>45509.514293981483</v>
      </c>
      <c r="B168" s="97">
        <v>73</v>
      </c>
      <c r="C168" s="88" t="s">
        <v>121</v>
      </c>
      <c r="D168" s="52">
        <v>750.43999999999994</v>
      </c>
      <c r="E168" s="53" t="s">
        <v>9</v>
      </c>
    </row>
    <row r="169" spans="1:5">
      <c r="A169" s="50">
        <v>45509.514293981483</v>
      </c>
      <c r="B169" s="97">
        <v>8</v>
      </c>
      <c r="C169" s="88" t="s">
        <v>121</v>
      </c>
      <c r="D169" s="52">
        <v>82.24</v>
      </c>
      <c r="E169" s="53" t="s">
        <v>9</v>
      </c>
    </row>
    <row r="170" spans="1:5">
      <c r="A170" s="50">
        <v>45509.514293981483</v>
      </c>
      <c r="B170" s="97">
        <v>544</v>
      </c>
      <c r="C170" s="88" t="s">
        <v>121</v>
      </c>
      <c r="D170" s="52">
        <v>5592.32</v>
      </c>
      <c r="E170" s="53" t="s">
        <v>9</v>
      </c>
    </row>
    <row r="171" spans="1:5">
      <c r="A171" s="50">
        <v>45509.514293981483</v>
      </c>
      <c r="B171" s="97">
        <v>8</v>
      </c>
      <c r="C171" s="88" t="s">
        <v>121</v>
      </c>
      <c r="D171" s="52">
        <v>82.24</v>
      </c>
      <c r="E171" s="53" t="s">
        <v>9</v>
      </c>
    </row>
    <row r="172" spans="1:5">
      <c r="A172" s="50">
        <v>45509.514293981483</v>
      </c>
      <c r="B172" s="97">
        <v>38</v>
      </c>
      <c r="C172" s="88" t="s">
        <v>121</v>
      </c>
      <c r="D172" s="52">
        <v>390.64</v>
      </c>
      <c r="E172" s="53" t="s">
        <v>9</v>
      </c>
    </row>
    <row r="173" spans="1:5">
      <c r="A173" s="50">
        <v>45509.514293981483</v>
      </c>
      <c r="B173" s="97">
        <v>41</v>
      </c>
      <c r="C173" s="88" t="s">
        <v>121</v>
      </c>
      <c r="D173" s="52">
        <v>421.47999999999996</v>
      </c>
      <c r="E173" s="53" t="s">
        <v>9</v>
      </c>
    </row>
    <row r="174" spans="1:5">
      <c r="A174" s="50">
        <v>45509.514293981483</v>
      </c>
      <c r="B174" s="97">
        <v>793</v>
      </c>
      <c r="C174" s="88" t="s">
        <v>121</v>
      </c>
      <c r="D174" s="52">
        <v>8152.0399999999991</v>
      </c>
      <c r="E174" s="53" t="s">
        <v>9</v>
      </c>
    </row>
    <row r="175" spans="1:5">
      <c r="A175" s="50">
        <v>45509.514293981483</v>
      </c>
      <c r="B175" s="97">
        <v>549</v>
      </c>
      <c r="C175" s="88" t="s">
        <v>121</v>
      </c>
      <c r="D175" s="52">
        <v>5643.7199999999993</v>
      </c>
      <c r="E175" s="53" t="s">
        <v>9</v>
      </c>
    </row>
    <row r="176" spans="1:5">
      <c r="A176" s="50">
        <v>45509.514398148145</v>
      </c>
      <c r="B176" s="97">
        <v>435</v>
      </c>
      <c r="C176" s="88" t="s">
        <v>122</v>
      </c>
      <c r="D176" s="52">
        <v>4469.625</v>
      </c>
      <c r="E176" s="53" t="s">
        <v>20</v>
      </c>
    </row>
    <row r="177" spans="1:5">
      <c r="A177" s="50">
        <v>45509.514884259261</v>
      </c>
      <c r="B177" s="97">
        <v>436</v>
      </c>
      <c r="C177" s="88" t="s">
        <v>122</v>
      </c>
      <c r="D177" s="52">
        <v>4479.9000000000005</v>
      </c>
      <c r="E177" s="53" t="s">
        <v>9</v>
      </c>
    </row>
    <row r="178" spans="1:5">
      <c r="A178" s="50">
        <v>45509.517754629633</v>
      </c>
      <c r="B178" s="97">
        <v>422</v>
      </c>
      <c r="C178" s="88" t="s">
        <v>126</v>
      </c>
      <c r="D178" s="52">
        <v>4310.7299999999996</v>
      </c>
      <c r="E178" s="53" t="s">
        <v>9</v>
      </c>
    </row>
    <row r="179" spans="1:5">
      <c r="A179" s="50">
        <v>45509.521134259259</v>
      </c>
      <c r="B179" s="97">
        <v>777</v>
      </c>
      <c r="C179" s="88" t="s">
        <v>167</v>
      </c>
      <c r="D179" s="52">
        <v>7944.8249999999998</v>
      </c>
      <c r="E179" s="53" t="s">
        <v>9</v>
      </c>
    </row>
    <row r="180" spans="1:5">
      <c r="A180" s="50">
        <v>45509.521134259259</v>
      </c>
      <c r="B180" s="97">
        <v>530</v>
      </c>
      <c r="C180" s="88" t="s">
        <v>167</v>
      </c>
      <c r="D180" s="52">
        <v>5419.25</v>
      </c>
      <c r="E180" s="53" t="s">
        <v>9</v>
      </c>
    </row>
    <row r="181" spans="1:5">
      <c r="A181" s="50">
        <v>45509.521134259259</v>
      </c>
      <c r="B181" s="97">
        <v>505</v>
      </c>
      <c r="C181" s="88" t="s">
        <v>167</v>
      </c>
      <c r="D181" s="52">
        <v>5163.625</v>
      </c>
      <c r="E181" s="53" t="s">
        <v>9</v>
      </c>
    </row>
    <row r="182" spans="1:5">
      <c r="A182" s="50">
        <v>45509.521134259259</v>
      </c>
      <c r="B182" s="97">
        <v>851</v>
      </c>
      <c r="C182" s="88" t="s">
        <v>167</v>
      </c>
      <c r="D182" s="52">
        <v>8701.4750000000004</v>
      </c>
      <c r="E182" s="53" t="s">
        <v>9</v>
      </c>
    </row>
    <row r="183" spans="1:5">
      <c r="A183" s="50">
        <v>45509.521134259259</v>
      </c>
      <c r="B183" s="97">
        <v>520</v>
      </c>
      <c r="C183" s="88" t="s">
        <v>168</v>
      </c>
      <c r="D183" s="52">
        <v>5319.6</v>
      </c>
      <c r="E183" s="53" t="s">
        <v>17</v>
      </c>
    </row>
    <row r="184" spans="1:5">
      <c r="A184" s="50">
        <v>45509.522118055553</v>
      </c>
      <c r="B184" s="97">
        <v>506</v>
      </c>
      <c r="C184" s="88" t="s">
        <v>130</v>
      </c>
      <c r="D184" s="52">
        <v>5153.6100000000006</v>
      </c>
      <c r="E184" s="53" t="s">
        <v>9</v>
      </c>
    </row>
    <row r="185" spans="1:5">
      <c r="A185" s="50">
        <v>45509.523206018515</v>
      </c>
      <c r="B185" s="97">
        <v>744</v>
      </c>
      <c r="C185" s="88" t="s">
        <v>171</v>
      </c>
      <c r="D185" s="52">
        <v>7555.32</v>
      </c>
      <c r="E185" s="53" t="s">
        <v>9</v>
      </c>
    </row>
    <row r="186" spans="1:5">
      <c r="A186" s="50">
        <v>45509.523206018515</v>
      </c>
      <c r="B186" s="97">
        <v>358</v>
      </c>
      <c r="C186" s="88" t="s">
        <v>171</v>
      </c>
      <c r="D186" s="52">
        <v>3635.49</v>
      </c>
      <c r="E186" s="53" t="s">
        <v>17</v>
      </c>
    </row>
    <row r="187" spans="1:5">
      <c r="A187" s="50">
        <v>45509.523668981485</v>
      </c>
      <c r="B187" s="97">
        <v>112</v>
      </c>
      <c r="C187" s="88" t="s">
        <v>171</v>
      </c>
      <c r="D187" s="52">
        <v>1137.3599999999999</v>
      </c>
      <c r="E187" s="53" t="s">
        <v>17</v>
      </c>
    </row>
    <row r="188" spans="1:5">
      <c r="A188" s="50">
        <v>45509.524594907409</v>
      </c>
      <c r="B188" s="97">
        <v>508</v>
      </c>
      <c r="C188" s="88" t="s">
        <v>172</v>
      </c>
      <c r="D188" s="52">
        <v>5161.28</v>
      </c>
      <c r="E188" s="53" t="s">
        <v>9</v>
      </c>
    </row>
    <row r="189" spans="1:5">
      <c r="A189" s="50">
        <v>45509.524594907409</v>
      </c>
      <c r="B189" s="97">
        <v>508</v>
      </c>
      <c r="C189" s="88" t="s">
        <v>172</v>
      </c>
      <c r="D189" s="52">
        <v>5161.28</v>
      </c>
      <c r="E189" s="53" t="s">
        <v>9</v>
      </c>
    </row>
    <row r="190" spans="1:5">
      <c r="A190" s="50">
        <v>45509.524594907409</v>
      </c>
      <c r="B190" s="20">
        <v>543</v>
      </c>
      <c r="C190" s="89" t="s">
        <v>172</v>
      </c>
      <c r="D190" s="63">
        <v>5516.88</v>
      </c>
      <c r="E190" s="20" t="s">
        <v>9</v>
      </c>
    </row>
    <row r="191" spans="1:5">
      <c r="A191" s="50">
        <v>45509.524594907409</v>
      </c>
      <c r="B191" s="20">
        <v>283</v>
      </c>
      <c r="C191" s="89" t="s">
        <v>172</v>
      </c>
      <c r="D191" s="63">
        <v>2875.28</v>
      </c>
      <c r="E191" s="20" t="s">
        <v>9</v>
      </c>
    </row>
    <row r="192" spans="1:5">
      <c r="A192" s="50">
        <v>45509.526932870373</v>
      </c>
      <c r="B192" s="20">
        <v>135</v>
      </c>
      <c r="C192" s="89" t="s">
        <v>173</v>
      </c>
      <c r="D192" s="63">
        <v>1372.2749999999999</v>
      </c>
      <c r="E192" s="20" t="s">
        <v>17</v>
      </c>
    </row>
    <row r="193" spans="1:5">
      <c r="A193" s="50">
        <v>45509.527083333334</v>
      </c>
      <c r="B193" s="20">
        <v>346</v>
      </c>
      <c r="C193" s="89" t="s">
        <v>173</v>
      </c>
      <c r="D193" s="63">
        <v>3517.0899999999997</v>
      </c>
      <c r="E193" s="20" t="s">
        <v>17</v>
      </c>
    </row>
    <row r="194" spans="1:5">
      <c r="A194" s="50">
        <v>45509.527418981481</v>
      </c>
      <c r="B194" s="20">
        <v>73</v>
      </c>
      <c r="C194" s="89" t="s">
        <v>174</v>
      </c>
      <c r="D194" s="63">
        <v>742.41</v>
      </c>
      <c r="E194" s="20" t="s">
        <v>9</v>
      </c>
    </row>
    <row r="195" spans="1:5">
      <c r="A195" s="50">
        <v>45509.527418981481</v>
      </c>
      <c r="B195" s="20">
        <v>619</v>
      </c>
      <c r="C195" s="89" t="s">
        <v>174</v>
      </c>
      <c r="D195" s="63">
        <v>6295.23</v>
      </c>
      <c r="E195" s="20" t="s">
        <v>9</v>
      </c>
    </row>
    <row r="196" spans="1:5">
      <c r="A196" s="50">
        <v>45509.527418981481</v>
      </c>
      <c r="B196" s="20">
        <v>619</v>
      </c>
      <c r="C196" s="89" t="s">
        <v>174</v>
      </c>
      <c r="D196" s="63">
        <v>6295.23</v>
      </c>
      <c r="E196" s="20" t="s">
        <v>9</v>
      </c>
    </row>
    <row r="197" spans="1:5">
      <c r="A197" s="50">
        <v>45509.527418981481</v>
      </c>
      <c r="B197" s="20">
        <v>3</v>
      </c>
      <c r="C197" s="89" t="s">
        <v>174</v>
      </c>
      <c r="D197" s="63">
        <v>30.509999999999998</v>
      </c>
      <c r="E197" s="20" t="s">
        <v>20</v>
      </c>
    </row>
    <row r="198" spans="1:5">
      <c r="A198" s="50">
        <v>45509.527418981481</v>
      </c>
      <c r="B198" s="20">
        <v>34</v>
      </c>
      <c r="C198" s="89" t="s">
        <v>174</v>
      </c>
      <c r="D198" s="63">
        <v>345.78</v>
      </c>
      <c r="E198" s="20" t="s">
        <v>20</v>
      </c>
    </row>
    <row r="199" spans="1:5">
      <c r="A199" s="50">
        <v>45509.527418981481</v>
      </c>
      <c r="B199" s="20">
        <v>456</v>
      </c>
      <c r="C199" s="89" t="s">
        <v>174</v>
      </c>
      <c r="D199" s="63">
        <v>4637.5199999999995</v>
      </c>
      <c r="E199" s="20" t="s">
        <v>20</v>
      </c>
    </row>
    <row r="200" spans="1:5">
      <c r="A200" s="50">
        <v>45509.53025462963</v>
      </c>
      <c r="B200" s="20">
        <v>522</v>
      </c>
      <c r="C200" s="89" t="s">
        <v>175</v>
      </c>
      <c r="D200" s="63">
        <v>5293.08</v>
      </c>
      <c r="E200" s="20" t="s">
        <v>9</v>
      </c>
    </row>
    <row r="201" spans="1:5">
      <c r="A201" s="50">
        <v>45509.534710648149</v>
      </c>
      <c r="B201" s="20">
        <v>461</v>
      </c>
      <c r="C201" s="89" t="s">
        <v>174</v>
      </c>
      <c r="D201" s="63">
        <v>4688.37</v>
      </c>
      <c r="E201" s="20" t="s">
        <v>17</v>
      </c>
    </row>
    <row r="202" spans="1:5">
      <c r="A202" s="50">
        <v>45509.535474537035</v>
      </c>
      <c r="B202" s="20">
        <v>421</v>
      </c>
      <c r="C202" s="89" t="s">
        <v>176</v>
      </c>
      <c r="D202" s="63">
        <v>4273.1500000000005</v>
      </c>
      <c r="E202" s="20" t="s">
        <v>9</v>
      </c>
    </row>
    <row r="203" spans="1:5">
      <c r="A203" s="50">
        <v>45509.538344907407</v>
      </c>
      <c r="B203" s="20">
        <v>426</v>
      </c>
      <c r="C203" s="89" t="s">
        <v>172</v>
      </c>
      <c r="D203" s="63">
        <v>4328.16</v>
      </c>
      <c r="E203" s="20" t="s">
        <v>9</v>
      </c>
    </row>
    <row r="204" spans="1:5">
      <c r="A204" s="50">
        <v>45509.539699074077</v>
      </c>
      <c r="B204" s="20">
        <v>328</v>
      </c>
      <c r="C204" s="89" t="s">
        <v>173</v>
      </c>
      <c r="D204" s="63">
        <v>3334.12</v>
      </c>
      <c r="E204" s="20" t="s">
        <v>9</v>
      </c>
    </row>
    <row r="205" spans="1:5">
      <c r="A205" s="50">
        <v>45509.539699074077</v>
      </c>
      <c r="B205" s="20">
        <v>529</v>
      </c>
      <c r="C205" s="89" t="s">
        <v>173</v>
      </c>
      <c r="D205" s="63">
        <v>5377.2849999999999</v>
      </c>
      <c r="E205" s="20" t="s">
        <v>9</v>
      </c>
    </row>
    <row r="206" spans="1:5">
      <c r="A206" s="50">
        <v>45509.539699074077</v>
      </c>
      <c r="B206" s="20">
        <v>529</v>
      </c>
      <c r="C206" s="89" t="s">
        <v>173</v>
      </c>
      <c r="D206" s="63">
        <v>5377.2849999999999</v>
      </c>
      <c r="E206" s="20" t="s">
        <v>9</v>
      </c>
    </row>
    <row r="207" spans="1:5">
      <c r="A207" s="50">
        <v>45509.541909722226</v>
      </c>
      <c r="B207" s="20">
        <v>462</v>
      </c>
      <c r="C207" s="89" t="s">
        <v>129</v>
      </c>
      <c r="D207" s="63">
        <v>4707.78</v>
      </c>
      <c r="E207" s="20" t="s">
        <v>17</v>
      </c>
    </row>
    <row r="208" spans="1:5">
      <c r="A208" s="50">
        <v>45509.545474537037</v>
      </c>
      <c r="B208" s="20">
        <v>410</v>
      </c>
      <c r="C208" s="89" t="s">
        <v>176</v>
      </c>
      <c r="D208" s="63">
        <v>4161.5</v>
      </c>
      <c r="E208" s="20" t="s">
        <v>9</v>
      </c>
    </row>
    <row r="209" spans="1:5">
      <c r="A209" s="50">
        <v>45509.545763888891</v>
      </c>
      <c r="B209" s="20">
        <v>434</v>
      </c>
      <c r="C209" s="89" t="s">
        <v>176</v>
      </c>
      <c r="D209" s="63">
        <v>4405.1000000000004</v>
      </c>
      <c r="E209" s="20" t="s">
        <v>9</v>
      </c>
    </row>
    <row r="210" spans="1:5">
      <c r="A210" s="50">
        <v>45509.549155092594</v>
      </c>
      <c r="B210" s="20">
        <v>429</v>
      </c>
      <c r="C210" s="89" t="s">
        <v>176</v>
      </c>
      <c r="D210" s="63">
        <v>4354.3500000000004</v>
      </c>
      <c r="E210" s="20" t="s">
        <v>9</v>
      </c>
    </row>
    <row r="211" spans="1:5">
      <c r="A211" s="50">
        <v>45509.551759259259</v>
      </c>
      <c r="B211" s="20">
        <v>449</v>
      </c>
      <c r="C211" s="89" t="s">
        <v>125</v>
      </c>
      <c r="D211" s="63">
        <v>4582.0450000000001</v>
      </c>
      <c r="E211" s="20" t="s">
        <v>9</v>
      </c>
    </row>
    <row r="212" spans="1:5">
      <c r="A212" s="50">
        <v>45509.555659722224</v>
      </c>
      <c r="B212" s="20">
        <v>487</v>
      </c>
      <c r="C212" s="89" t="s">
        <v>173</v>
      </c>
      <c r="D212" s="63">
        <v>4950.3549999999996</v>
      </c>
      <c r="E212" s="20" t="s">
        <v>17</v>
      </c>
    </row>
    <row r="213" spans="1:5">
      <c r="A213" s="50">
        <v>45509.555833333332</v>
      </c>
      <c r="B213" s="20">
        <v>410</v>
      </c>
      <c r="C213" s="89" t="s">
        <v>172</v>
      </c>
      <c r="D213" s="63">
        <v>4165.6000000000004</v>
      </c>
      <c r="E213" s="20" t="s">
        <v>9</v>
      </c>
    </row>
    <row r="214" spans="1:5">
      <c r="A214" s="50">
        <v>45509.558946759258</v>
      </c>
      <c r="B214" s="20">
        <v>425</v>
      </c>
      <c r="C214" s="89" t="s">
        <v>177</v>
      </c>
      <c r="D214" s="63">
        <v>4311.625</v>
      </c>
      <c r="E214" s="20" t="s">
        <v>9</v>
      </c>
    </row>
    <row r="215" spans="1:5">
      <c r="A215" s="50">
        <v>45509.559189814812</v>
      </c>
      <c r="B215" s="20">
        <v>139</v>
      </c>
      <c r="C215" s="89" t="s">
        <v>177</v>
      </c>
      <c r="D215" s="63">
        <v>1410.155</v>
      </c>
      <c r="E215" s="20" t="s">
        <v>9</v>
      </c>
    </row>
    <row r="216" spans="1:5">
      <c r="A216" s="50">
        <v>45509.559189814812</v>
      </c>
      <c r="B216" s="20">
        <v>190</v>
      </c>
      <c r="C216" s="89" t="s">
        <v>177</v>
      </c>
      <c r="D216" s="63">
        <v>1927.55</v>
      </c>
      <c r="E216" s="20" t="s">
        <v>9</v>
      </c>
    </row>
    <row r="217" spans="1:5">
      <c r="A217" s="50">
        <v>45509.559189814812</v>
      </c>
      <c r="B217" s="20">
        <v>112</v>
      </c>
      <c r="C217" s="89" t="s">
        <v>177</v>
      </c>
      <c r="D217" s="63">
        <v>1136.24</v>
      </c>
      <c r="E217" s="20" t="s">
        <v>9</v>
      </c>
    </row>
    <row r="218" spans="1:5">
      <c r="A218" s="50">
        <v>45509.561215277776</v>
      </c>
      <c r="B218" s="20">
        <v>434</v>
      </c>
      <c r="C218" s="89" t="s">
        <v>178</v>
      </c>
      <c r="D218" s="63">
        <v>4398.59</v>
      </c>
      <c r="E218" s="20" t="s">
        <v>9</v>
      </c>
    </row>
    <row r="219" spans="1:5">
      <c r="A219" s="50">
        <v>45509.563900462963</v>
      </c>
      <c r="B219" s="20">
        <v>435</v>
      </c>
      <c r="C219" s="89" t="s">
        <v>132</v>
      </c>
      <c r="D219" s="63">
        <v>4402.2</v>
      </c>
      <c r="E219" s="20" t="s">
        <v>9</v>
      </c>
    </row>
    <row r="220" spans="1:5">
      <c r="A220" s="50">
        <v>45509.564282407409</v>
      </c>
      <c r="B220" s="20">
        <v>111</v>
      </c>
      <c r="C220" s="89" t="s">
        <v>133</v>
      </c>
      <c r="D220" s="63">
        <v>1121.655</v>
      </c>
      <c r="E220" s="20" t="s">
        <v>17</v>
      </c>
    </row>
    <row r="221" spans="1:5">
      <c r="A221" s="50">
        <v>45509.564282407409</v>
      </c>
      <c r="B221" s="20">
        <v>456</v>
      </c>
      <c r="C221" s="89" t="s">
        <v>133</v>
      </c>
      <c r="D221" s="63">
        <v>4607.88</v>
      </c>
      <c r="E221" s="20" t="s">
        <v>9</v>
      </c>
    </row>
    <row r="222" spans="1:5">
      <c r="A222" s="50">
        <v>45509.564293981479</v>
      </c>
      <c r="B222" s="20">
        <v>151</v>
      </c>
      <c r="C222" s="89" t="s">
        <v>133</v>
      </c>
      <c r="D222" s="63">
        <v>1525.855</v>
      </c>
      <c r="E222" s="20" t="s">
        <v>17</v>
      </c>
    </row>
    <row r="223" spans="1:5">
      <c r="A223" s="50">
        <v>45509.566504629627</v>
      </c>
      <c r="B223" s="20">
        <v>916</v>
      </c>
      <c r="C223" s="89" t="s">
        <v>179</v>
      </c>
      <c r="D223" s="63">
        <v>9279.08</v>
      </c>
      <c r="E223" s="20" t="s">
        <v>9</v>
      </c>
    </row>
    <row r="224" spans="1:5">
      <c r="A224" s="50">
        <v>45509.56858796296</v>
      </c>
      <c r="B224" s="20">
        <v>525</v>
      </c>
      <c r="C224" s="89" t="s">
        <v>131</v>
      </c>
      <c r="D224" s="63">
        <v>5310.375</v>
      </c>
      <c r="E224" s="20" t="s">
        <v>9</v>
      </c>
    </row>
    <row r="225" spans="1:5">
      <c r="A225" s="50">
        <v>45509.56958333333</v>
      </c>
      <c r="B225" s="20">
        <v>151</v>
      </c>
      <c r="C225" s="89" t="s">
        <v>132</v>
      </c>
      <c r="D225" s="63">
        <v>1528.12</v>
      </c>
      <c r="E225" s="20" t="s">
        <v>17</v>
      </c>
    </row>
    <row r="226" spans="1:5">
      <c r="A226" s="50">
        <v>45509.573657407411</v>
      </c>
      <c r="B226" s="20">
        <v>425</v>
      </c>
      <c r="C226" s="89" t="s">
        <v>132</v>
      </c>
      <c r="D226" s="63">
        <v>4301</v>
      </c>
      <c r="E226" s="20" t="s">
        <v>17</v>
      </c>
    </row>
    <row r="227" spans="1:5">
      <c r="A227" s="50">
        <v>45509.57613425926</v>
      </c>
      <c r="B227" s="20">
        <v>835</v>
      </c>
      <c r="C227" s="89" t="s">
        <v>180</v>
      </c>
      <c r="D227" s="63">
        <v>8433.5</v>
      </c>
      <c r="E227" s="20" t="s">
        <v>9</v>
      </c>
    </row>
    <row r="228" spans="1:5">
      <c r="A228" s="50">
        <v>45509.578969907408</v>
      </c>
      <c r="B228" s="20">
        <v>416</v>
      </c>
      <c r="C228" s="89" t="s">
        <v>180</v>
      </c>
      <c r="D228" s="63">
        <v>4201.5999999999995</v>
      </c>
      <c r="E228" s="20" t="s">
        <v>9</v>
      </c>
    </row>
    <row r="229" spans="1:5">
      <c r="A229" s="50">
        <v>45509.580648148149</v>
      </c>
      <c r="B229" s="20">
        <v>122</v>
      </c>
      <c r="C229" s="89" t="s">
        <v>181</v>
      </c>
      <c r="D229" s="63">
        <v>1229.76</v>
      </c>
      <c r="E229" s="20" t="s">
        <v>9</v>
      </c>
    </row>
    <row r="230" spans="1:5">
      <c r="A230" s="50">
        <v>45509.580648148149</v>
      </c>
      <c r="B230" s="20">
        <v>300</v>
      </c>
      <c r="C230" s="89" t="s">
        <v>181</v>
      </c>
      <c r="D230" s="63">
        <v>3024</v>
      </c>
      <c r="E230" s="20" t="s">
        <v>9</v>
      </c>
    </row>
    <row r="231" spans="1:5">
      <c r="A231" s="50">
        <v>45509.582303240742</v>
      </c>
      <c r="B231" s="20">
        <v>487</v>
      </c>
      <c r="C231" s="89" t="s">
        <v>182</v>
      </c>
      <c r="D231" s="63">
        <v>4896.7849999999999</v>
      </c>
      <c r="E231" s="20" t="s">
        <v>17</v>
      </c>
    </row>
    <row r="232" spans="1:5">
      <c r="A232" s="50">
        <v>45509.584398148145</v>
      </c>
      <c r="B232" s="20">
        <v>920</v>
      </c>
      <c r="C232" s="89" t="s">
        <v>183</v>
      </c>
      <c r="D232" s="63">
        <v>9264.4</v>
      </c>
      <c r="E232" s="20" t="s">
        <v>9</v>
      </c>
    </row>
    <row r="233" spans="1:5">
      <c r="A233" s="50">
        <v>45509.589143518519</v>
      </c>
      <c r="B233" s="20">
        <v>475</v>
      </c>
      <c r="C233" s="89" t="s">
        <v>184</v>
      </c>
      <c r="D233" s="63">
        <v>4778.5</v>
      </c>
      <c r="E233" s="20" t="s">
        <v>17</v>
      </c>
    </row>
    <row r="234" spans="1:5">
      <c r="A234" s="50">
        <v>45509.589375000003</v>
      </c>
      <c r="B234" s="20">
        <v>1000</v>
      </c>
      <c r="C234" s="89" t="s">
        <v>184</v>
      </c>
      <c r="D234" s="63">
        <v>10060</v>
      </c>
      <c r="E234" s="20" t="s">
        <v>9</v>
      </c>
    </row>
    <row r="235" spans="1:5">
      <c r="A235" s="50">
        <v>45509.589375000003</v>
      </c>
      <c r="B235" s="20">
        <v>364</v>
      </c>
      <c r="C235" s="89" t="s">
        <v>184</v>
      </c>
      <c r="D235" s="63">
        <v>3661.84</v>
      </c>
      <c r="E235" s="20" t="s">
        <v>9</v>
      </c>
    </row>
    <row r="236" spans="1:5">
      <c r="A236" s="50">
        <v>45509.591469907406</v>
      </c>
      <c r="B236" s="20">
        <v>396</v>
      </c>
      <c r="C236" s="89" t="s">
        <v>183</v>
      </c>
      <c r="D236" s="63">
        <v>3987.7200000000003</v>
      </c>
      <c r="E236" s="20" t="s">
        <v>9</v>
      </c>
    </row>
    <row r="237" spans="1:5">
      <c r="A237" s="50">
        <v>45509.591469907406</v>
      </c>
      <c r="B237" s="20">
        <v>138</v>
      </c>
      <c r="C237" s="89" t="s">
        <v>183</v>
      </c>
      <c r="D237" s="63">
        <v>1389.66</v>
      </c>
      <c r="E237" s="20" t="s">
        <v>9</v>
      </c>
    </row>
    <row r="238" spans="1:5">
      <c r="A238" s="50">
        <v>45509.592199074075</v>
      </c>
      <c r="B238" s="20">
        <v>522</v>
      </c>
      <c r="C238" s="89" t="s">
        <v>184</v>
      </c>
      <c r="D238" s="63">
        <v>5251.3200000000006</v>
      </c>
      <c r="E238" s="20" t="s">
        <v>9</v>
      </c>
    </row>
    <row r="239" spans="1:5">
      <c r="A239" s="50">
        <v>45509.592673611114</v>
      </c>
      <c r="B239" s="20">
        <v>599</v>
      </c>
      <c r="C239" s="89" t="s">
        <v>182</v>
      </c>
      <c r="D239" s="63">
        <v>6022.9449999999997</v>
      </c>
      <c r="E239" s="20" t="s">
        <v>9</v>
      </c>
    </row>
    <row r="240" spans="1:5">
      <c r="A240" s="50">
        <v>45509.593564814815</v>
      </c>
      <c r="B240" s="20">
        <v>470</v>
      </c>
      <c r="C240" s="89" t="s">
        <v>185</v>
      </c>
      <c r="D240" s="63">
        <v>4714.0999999999995</v>
      </c>
      <c r="E240" s="20" t="s">
        <v>9</v>
      </c>
    </row>
    <row r="241" spans="1:5">
      <c r="A241" s="50">
        <v>45509.593564814815</v>
      </c>
      <c r="B241" s="20">
        <v>104</v>
      </c>
      <c r="C241" s="89" t="s">
        <v>185</v>
      </c>
      <c r="D241" s="63">
        <v>1043.1199999999999</v>
      </c>
      <c r="E241" s="20" t="s">
        <v>9</v>
      </c>
    </row>
    <row r="242" spans="1:5">
      <c r="A242" s="50">
        <v>45509.593564814815</v>
      </c>
      <c r="B242" s="20">
        <v>38</v>
      </c>
      <c r="C242" s="89" t="s">
        <v>185</v>
      </c>
      <c r="D242" s="63">
        <v>381.14</v>
      </c>
      <c r="E242" s="20" t="s">
        <v>9</v>
      </c>
    </row>
    <row r="243" spans="1:5">
      <c r="A243" s="50">
        <v>45509.593564814815</v>
      </c>
      <c r="B243" s="20">
        <v>612</v>
      </c>
      <c r="C243" s="89" t="s">
        <v>185</v>
      </c>
      <c r="D243" s="63">
        <v>6138.36</v>
      </c>
      <c r="E243" s="20" t="s">
        <v>9</v>
      </c>
    </row>
    <row r="244" spans="1:5">
      <c r="A244" s="50">
        <v>45509.593576388892</v>
      </c>
      <c r="B244" s="20">
        <v>237</v>
      </c>
      <c r="C244" s="89" t="s">
        <v>185</v>
      </c>
      <c r="D244" s="63">
        <v>2377.1099999999997</v>
      </c>
      <c r="E244" s="20" t="s">
        <v>9</v>
      </c>
    </row>
    <row r="245" spans="1:5">
      <c r="A245" s="50">
        <v>45509.593576388892</v>
      </c>
      <c r="B245" s="20">
        <v>8</v>
      </c>
      <c r="C245" s="89" t="s">
        <v>185</v>
      </c>
      <c r="D245" s="63">
        <v>80.239999999999995</v>
      </c>
      <c r="E245" s="20" t="s">
        <v>9</v>
      </c>
    </row>
    <row r="246" spans="1:5">
      <c r="A246" s="50">
        <v>45509.598182870373</v>
      </c>
      <c r="B246" s="20">
        <v>476</v>
      </c>
      <c r="C246" s="89" t="s">
        <v>186</v>
      </c>
      <c r="D246" s="63">
        <v>4769.5199999999995</v>
      </c>
      <c r="E246" s="20" t="s">
        <v>20</v>
      </c>
    </row>
    <row r="247" spans="1:5">
      <c r="A247" s="50">
        <v>45509.599224537036</v>
      </c>
      <c r="B247" s="20">
        <v>934</v>
      </c>
      <c r="C247" s="89" t="s">
        <v>187</v>
      </c>
      <c r="D247" s="63">
        <v>9363.35</v>
      </c>
      <c r="E247" s="20" t="s">
        <v>9</v>
      </c>
    </row>
    <row r="248" spans="1:5">
      <c r="A248" s="50">
        <v>45509.599224537036</v>
      </c>
      <c r="B248" s="20">
        <v>36</v>
      </c>
      <c r="C248" s="89" t="s">
        <v>187</v>
      </c>
      <c r="D248" s="63">
        <v>360.90000000000003</v>
      </c>
      <c r="E248" s="20" t="s">
        <v>17</v>
      </c>
    </row>
    <row r="249" spans="1:5">
      <c r="A249" s="50">
        <v>45509.599236111113</v>
      </c>
      <c r="B249" s="20">
        <v>19</v>
      </c>
      <c r="C249" s="89" t="s">
        <v>187</v>
      </c>
      <c r="D249" s="63">
        <v>190.47499999999999</v>
      </c>
      <c r="E249" s="20" t="s">
        <v>17</v>
      </c>
    </row>
    <row r="250" spans="1:5">
      <c r="A250" s="50">
        <v>45509.599444444444</v>
      </c>
      <c r="B250" s="20">
        <v>179</v>
      </c>
      <c r="C250" s="89" t="s">
        <v>187</v>
      </c>
      <c r="D250" s="63">
        <v>1794.4750000000001</v>
      </c>
      <c r="E250" s="20" t="s">
        <v>17</v>
      </c>
    </row>
    <row r="251" spans="1:5">
      <c r="A251" s="50">
        <v>45509.599444444444</v>
      </c>
      <c r="B251" s="20">
        <v>245</v>
      </c>
      <c r="C251" s="89" t="s">
        <v>187</v>
      </c>
      <c r="D251" s="63">
        <v>2456.125</v>
      </c>
      <c r="E251" s="20" t="s">
        <v>17</v>
      </c>
    </row>
    <row r="252" spans="1:5">
      <c r="A252" s="50">
        <v>45509.601446759261</v>
      </c>
      <c r="B252" s="20">
        <v>1006</v>
      </c>
      <c r="C252" s="89" t="s">
        <v>182</v>
      </c>
      <c r="D252" s="63">
        <v>10115.33</v>
      </c>
      <c r="E252" s="20" t="s">
        <v>9</v>
      </c>
    </row>
    <row r="253" spans="1:5">
      <c r="A253" s="50">
        <v>45509.602453703701</v>
      </c>
      <c r="B253" s="20">
        <v>609</v>
      </c>
      <c r="C253" s="89" t="s">
        <v>181</v>
      </c>
      <c r="D253" s="63">
        <v>6138.72</v>
      </c>
      <c r="E253" s="20" t="s">
        <v>9</v>
      </c>
    </row>
    <row r="254" spans="1:5">
      <c r="A254" s="50">
        <v>45509.602453703701</v>
      </c>
      <c r="B254" s="20">
        <v>609</v>
      </c>
      <c r="C254" s="89" t="s">
        <v>181</v>
      </c>
      <c r="D254" s="63">
        <v>6138.72</v>
      </c>
      <c r="E254" s="20" t="s">
        <v>9</v>
      </c>
    </row>
    <row r="255" spans="1:5">
      <c r="A255" s="50">
        <v>45509.602476851855</v>
      </c>
      <c r="B255" s="20">
        <v>424</v>
      </c>
      <c r="C255" s="89" t="s">
        <v>181</v>
      </c>
      <c r="D255" s="63">
        <v>4273.92</v>
      </c>
      <c r="E255" s="20" t="s">
        <v>9</v>
      </c>
    </row>
    <row r="256" spans="1:5">
      <c r="A256" s="50">
        <v>45509.602476851855</v>
      </c>
      <c r="B256" s="20">
        <v>185</v>
      </c>
      <c r="C256" s="89" t="s">
        <v>181</v>
      </c>
      <c r="D256" s="63">
        <v>1864.8</v>
      </c>
      <c r="E256" s="20" t="s">
        <v>9</v>
      </c>
    </row>
    <row r="257" spans="1:5">
      <c r="A257" s="50">
        <v>45509.603113425925</v>
      </c>
      <c r="B257" s="20">
        <v>43</v>
      </c>
      <c r="C257" s="89" t="s">
        <v>183</v>
      </c>
      <c r="D257" s="63">
        <v>433.01</v>
      </c>
      <c r="E257" s="20" t="s">
        <v>9</v>
      </c>
    </row>
    <row r="258" spans="1:5">
      <c r="A258" s="50">
        <v>45509.604571759257</v>
      </c>
      <c r="B258" s="20">
        <v>50</v>
      </c>
      <c r="C258" s="89" t="s">
        <v>181</v>
      </c>
      <c r="D258" s="63">
        <v>504</v>
      </c>
      <c r="E258" s="20" t="s">
        <v>17</v>
      </c>
    </row>
    <row r="259" spans="1:5">
      <c r="A259" s="50">
        <v>45509.60460648148</v>
      </c>
      <c r="B259" s="20">
        <v>2764</v>
      </c>
      <c r="C259" s="89" t="s">
        <v>188</v>
      </c>
      <c r="D259" s="63">
        <v>27847.3</v>
      </c>
      <c r="E259" s="20" t="s">
        <v>9</v>
      </c>
    </row>
    <row r="260" spans="1:5">
      <c r="A260" s="50">
        <v>45509.60460648148</v>
      </c>
      <c r="B260" s="20">
        <v>473</v>
      </c>
      <c r="C260" s="89" t="s">
        <v>181</v>
      </c>
      <c r="D260" s="63">
        <v>4767.84</v>
      </c>
      <c r="E260" s="20" t="s">
        <v>17</v>
      </c>
    </row>
    <row r="261" spans="1:5">
      <c r="A261" s="50">
        <v>45509.60601851852</v>
      </c>
      <c r="B261" s="20">
        <v>794</v>
      </c>
      <c r="C261" s="89" t="s">
        <v>189</v>
      </c>
      <c r="D261" s="63">
        <v>7991.61</v>
      </c>
      <c r="E261" s="20" t="s">
        <v>9</v>
      </c>
    </row>
    <row r="262" spans="1:5">
      <c r="A262" s="50">
        <v>45509.6096412037</v>
      </c>
      <c r="B262" s="20">
        <v>521</v>
      </c>
      <c r="C262" s="89" t="s">
        <v>189</v>
      </c>
      <c r="D262" s="63">
        <v>5243.8649999999998</v>
      </c>
      <c r="E262" s="20" t="s">
        <v>9</v>
      </c>
    </row>
    <row r="263" spans="1:5">
      <c r="A263" s="50">
        <v>45509.6096412037</v>
      </c>
      <c r="B263" s="20">
        <v>429</v>
      </c>
      <c r="C263" s="89" t="s">
        <v>190</v>
      </c>
      <c r="D263" s="63">
        <v>4307.16</v>
      </c>
      <c r="E263" s="20" t="s">
        <v>17</v>
      </c>
    </row>
    <row r="264" spans="1:5">
      <c r="A264" s="50">
        <v>45509.61041666667</v>
      </c>
      <c r="B264" s="20">
        <v>501</v>
      </c>
      <c r="C264" s="89" t="s">
        <v>183</v>
      </c>
      <c r="D264" s="63">
        <v>5045.07</v>
      </c>
      <c r="E264" s="20" t="s">
        <v>17</v>
      </c>
    </row>
    <row r="265" spans="1:5">
      <c r="A265" s="50">
        <v>45509.610497685186</v>
      </c>
      <c r="B265" s="20">
        <v>539</v>
      </c>
      <c r="C265" s="89" t="s">
        <v>182</v>
      </c>
      <c r="D265" s="63">
        <v>5419.6449999999995</v>
      </c>
      <c r="E265" s="20" t="s">
        <v>9</v>
      </c>
    </row>
    <row r="266" spans="1:5">
      <c r="A266" s="50">
        <v>45509.610497685186</v>
      </c>
      <c r="B266" s="20">
        <v>574</v>
      </c>
      <c r="C266" s="89" t="s">
        <v>182</v>
      </c>
      <c r="D266" s="63">
        <v>5771.57</v>
      </c>
      <c r="E266" s="20" t="s">
        <v>9</v>
      </c>
    </row>
    <row r="267" spans="1:5">
      <c r="A267" s="50">
        <v>45509.610497685186</v>
      </c>
      <c r="B267" s="20">
        <v>681</v>
      </c>
      <c r="C267" s="89" t="s">
        <v>182</v>
      </c>
      <c r="D267" s="63">
        <v>6847.4549999999999</v>
      </c>
      <c r="E267" s="20" t="s">
        <v>9</v>
      </c>
    </row>
    <row r="268" spans="1:5">
      <c r="A268" s="50">
        <v>45509.61178240741</v>
      </c>
      <c r="B268" s="20">
        <v>548</v>
      </c>
      <c r="C268" s="89" t="s">
        <v>189</v>
      </c>
      <c r="D268" s="63">
        <v>5515.62</v>
      </c>
      <c r="E268" s="20" t="s">
        <v>9</v>
      </c>
    </row>
    <row r="269" spans="1:5">
      <c r="A269" s="50">
        <v>45509.612476851849</v>
      </c>
      <c r="B269" s="20">
        <v>541</v>
      </c>
      <c r="C269" s="89" t="s">
        <v>188</v>
      </c>
      <c r="D269" s="63">
        <v>5450.5749999999998</v>
      </c>
      <c r="E269" s="20" t="s">
        <v>9</v>
      </c>
    </row>
    <row r="270" spans="1:5">
      <c r="A270" s="50">
        <v>45509.613113425927</v>
      </c>
      <c r="B270" s="20">
        <v>489</v>
      </c>
      <c r="C270" s="89" t="s">
        <v>191</v>
      </c>
      <c r="D270" s="63">
        <v>4914.4500000000007</v>
      </c>
      <c r="E270" s="20" t="s">
        <v>17</v>
      </c>
    </row>
    <row r="271" spans="1:5">
      <c r="A271" s="50">
        <v>45509.618113425924</v>
      </c>
      <c r="B271" s="20">
        <v>182</v>
      </c>
      <c r="C271" s="89" t="s">
        <v>192</v>
      </c>
      <c r="D271" s="63">
        <v>1828.19</v>
      </c>
      <c r="E271" s="20" t="s">
        <v>17</v>
      </c>
    </row>
    <row r="272" spans="1:5">
      <c r="A272" s="50">
        <v>45509.618622685186</v>
      </c>
      <c r="B272" s="20">
        <v>464</v>
      </c>
      <c r="C272" s="89" t="s">
        <v>190</v>
      </c>
      <c r="D272" s="63">
        <v>4658.5599999999995</v>
      </c>
      <c r="E272" s="20" t="s">
        <v>9</v>
      </c>
    </row>
    <row r="273" spans="1:5">
      <c r="A273" s="50">
        <v>45509.618634259263</v>
      </c>
      <c r="B273" s="20">
        <v>455</v>
      </c>
      <c r="C273" s="20" t="s">
        <v>193</v>
      </c>
      <c r="D273" s="63">
        <v>4565.9250000000002</v>
      </c>
      <c r="E273" s="20" t="s">
        <v>9</v>
      </c>
    </row>
    <row r="274" spans="1:5">
      <c r="A274" s="50">
        <v>45509.619675925926</v>
      </c>
      <c r="B274" s="20">
        <v>142</v>
      </c>
      <c r="C274" s="20" t="s">
        <v>194</v>
      </c>
      <c r="D274" s="63">
        <v>1421.42</v>
      </c>
      <c r="E274" s="20" t="s">
        <v>17</v>
      </c>
    </row>
    <row r="275" spans="1:5">
      <c r="A275" s="50">
        <v>45509.621469907404</v>
      </c>
      <c r="B275" s="20">
        <v>842</v>
      </c>
      <c r="C275" s="20" t="s">
        <v>192</v>
      </c>
      <c r="D275" s="63">
        <v>8457.89</v>
      </c>
      <c r="E275" s="20" t="s">
        <v>9</v>
      </c>
    </row>
    <row r="276" spans="1:5">
      <c r="A276" s="50">
        <v>45509.624039351853</v>
      </c>
      <c r="B276" s="20">
        <v>487</v>
      </c>
      <c r="C276" s="20" t="s">
        <v>189</v>
      </c>
      <c r="D276" s="63">
        <v>4901.6549999999997</v>
      </c>
      <c r="E276" s="20" t="s">
        <v>9</v>
      </c>
    </row>
    <row r="277" spans="1:5">
      <c r="A277" s="50">
        <v>45509.625856481478</v>
      </c>
      <c r="B277" s="20">
        <v>412</v>
      </c>
      <c r="C277" s="20" t="s">
        <v>192</v>
      </c>
      <c r="D277" s="63">
        <v>4138.54</v>
      </c>
      <c r="E277" s="20" t="s">
        <v>9</v>
      </c>
    </row>
    <row r="278" spans="1:5">
      <c r="A278" s="50">
        <v>45509.625856481478</v>
      </c>
      <c r="B278" s="20">
        <v>424</v>
      </c>
      <c r="C278" s="20" t="s">
        <v>192</v>
      </c>
      <c r="D278" s="63">
        <v>4259.08</v>
      </c>
      <c r="E278" s="20" t="s">
        <v>17</v>
      </c>
    </row>
    <row r="279" spans="1:5">
      <c r="A279" s="50">
        <v>45509.625856481478</v>
      </c>
      <c r="B279" s="20">
        <v>33</v>
      </c>
      <c r="C279" s="20" t="s">
        <v>192</v>
      </c>
      <c r="D279" s="63">
        <v>331.48500000000001</v>
      </c>
      <c r="E279" s="20" t="s">
        <v>17</v>
      </c>
    </row>
    <row r="280" spans="1:5">
      <c r="A280" s="50">
        <v>45509.630590277775</v>
      </c>
      <c r="B280" s="20">
        <v>897</v>
      </c>
      <c r="C280" s="20" t="s">
        <v>195</v>
      </c>
      <c r="D280" s="63">
        <v>9046.2450000000008</v>
      </c>
      <c r="E280" s="20" t="s">
        <v>9</v>
      </c>
    </row>
    <row r="281" spans="1:5">
      <c r="A281" s="50">
        <v>45509.631180555552</v>
      </c>
      <c r="B281" s="20">
        <v>462</v>
      </c>
      <c r="C281" s="20" t="s">
        <v>189</v>
      </c>
      <c r="D281" s="63">
        <v>4650.03</v>
      </c>
      <c r="E281" s="20" t="s">
        <v>17</v>
      </c>
    </row>
    <row r="282" spans="1:5">
      <c r="A282" s="50">
        <v>45509.634953703702</v>
      </c>
      <c r="B282" s="20">
        <v>439</v>
      </c>
      <c r="C282" s="20" t="s">
        <v>190</v>
      </c>
      <c r="D282" s="63">
        <v>4407.5599999999995</v>
      </c>
      <c r="E282" s="20" t="s">
        <v>9</v>
      </c>
    </row>
    <row r="283" spans="1:5">
      <c r="A283" s="50">
        <v>45509.639085648145</v>
      </c>
      <c r="B283" s="20">
        <v>843</v>
      </c>
      <c r="C283" s="20" t="s">
        <v>191</v>
      </c>
      <c r="D283" s="63">
        <v>8472.1500000000015</v>
      </c>
      <c r="E283" s="20" t="s">
        <v>9</v>
      </c>
    </row>
    <row r="284" spans="1:5">
      <c r="A284" s="50">
        <v>45509.640451388892</v>
      </c>
      <c r="B284" s="20">
        <v>481</v>
      </c>
      <c r="C284" s="20" t="s">
        <v>185</v>
      </c>
      <c r="D284" s="63">
        <v>4824.4299999999994</v>
      </c>
      <c r="E284" s="20" t="s">
        <v>17</v>
      </c>
    </row>
    <row r="285" spans="1:5">
      <c r="A285" s="50">
        <v>45509.640879629631</v>
      </c>
      <c r="B285" s="20">
        <v>487</v>
      </c>
      <c r="C285" s="20" t="s">
        <v>186</v>
      </c>
      <c r="D285" s="63">
        <v>4879.74</v>
      </c>
      <c r="E285" s="20" t="s">
        <v>9</v>
      </c>
    </row>
    <row r="286" spans="1:5">
      <c r="A286" s="50">
        <v>45509.644247685188</v>
      </c>
      <c r="B286" s="20">
        <v>696</v>
      </c>
      <c r="C286" s="20" t="s">
        <v>186</v>
      </c>
      <c r="D286" s="63">
        <v>6973.92</v>
      </c>
      <c r="E286" s="20" t="s">
        <v>9</v>
      </c>
    </row>
    <row r="287" spans="1:5">
      <c r="A287" s="50">
        <v>45509.645219907405</v>
      </c>
      <c r="B287" s="20">
        <v>730</v>
      </c>
      <c r="C287" s="20" t="s">
        <v>187</v>
      </c>
      <c r="D287" s="63">
        <v>7318.25</v>
      </c>
      <c r="E287" s="20" t="s">
        <v>9</v>
      </c>
    </row>
    <row r="288" spans="1:5">
      <c r="A288" s="50">
        <v>45509.645902777775</v>
      </c>
      <c r="B288" s="20">
        <v>476</v>
      </c>
      <c r="C288" s="20" t="s">
        <v>196</v>
      </c>
      <c r="D288" s="63">
        <v>4767.1400000000003</v>
      </c>
      <c r="E288" s="20" t="s">
        <v>20</v>
      </c>
    </row>
    <row r="289" spans="1:5">
      <c r="A289" s="50">
        <v>45509.646990740737</v>
      </c>
      <c r="B289" s="20">
        <v>500</v>
      </c>
      <c r="C289" s="20" t="s">
        <v>196</v>
      </c>
      <c r="D289" s="63">
        <v>5007.5</v>
      </c>
      <c r="E289" s="20" t="s">
        <v>17</v>
      </c>
    </row>
    <row r="290" spans="1:5">
      <c r="A290" s="50">
        <v>45509.649004629631</v>
      </c>
      <c r="B290" s="20">
        <v>608</v>
      </c>
      <c r="C290" s="20" t="s">
        <v>191</v>
      </c>
      <c r="D290" s="63">
        <v>6110.4000000000005</v>
      </c>
      <c r="E290" s="20" t="s">
        <v>9</v>
      </c>
    </row>
    <row r="291" spans="1:5">
      <c r="A291" s="50">
        <v>45509.653229166666</v>
      </c>
      <c r="B291" s="20">
        <v>526</v>
      </c>
      <c r="C291" s="20" t="s">
        <v>184</v>
      </c>
      <c r="D291" s="63">
        <v>5291.56</v>
      </c>
      <c r="E291" s="20" t="s">
        <v>17</v>
      </c>
    </row>
    <row r="292" spans="1:5">
      <c r="A292" s="50">
        <v>45509.656944444447</v>
      </c>
      <c r="B292" s="20">
        <v>14</v>
      </c>
      <c r="C292" s="20" t="s">
        <v>171</v>
      </c>
      <c r="D292" s="63">
        <v>142.16999999999999</v>
      </c>
      <c r="E292" s="20" t="s">
        <v>9</v>
      </c>
    </row>
    <row r="293" spans="1:5">
      <c r="A293" s="50">
        <v>45509.656944444447</v>
      </c>
      <c r="B293" s="20">
        <v>1294</v>
      </c>
      <c r="C293" s="20" t="s">
        <v>171</v>
      </c>
      <c r="D293" s="63">
        <v>13140.57</v>
      </c>
      <c r="E293" s="20" t="s">
        <v>9</v>
      </c>
    </row>
    <row r="294" spans="1:5">
      <c r="A294" s="50">
        <v>45509.656944444447</v>
      </c>
      <c r="B294" s="20">
        <v>520</v>
      </c>
      <c r="C294" s="20" t="s">
        <v>171</v>
      </c>
      <c r="D294" s="63">
        <v>5280.5999999999995</v>
      </c>
      <c r="E294" s="20" t="s">
        <v>9</v>
      </c>
    </row>
    <row r="295" spans="1:5">
      <c r="A295" s="50">
        <v>45509.656944444447</v>
      </c>
      <c r="B295" s="20">
        <v>529</v>
      </c>
      <c r="C295" s="20" t="s">
        <v>172</v>
      </c>
      <c r="D295" s="63">
        <v>5374.64</v>
      </c>
      <c r="E295" s="20" t="s">
        <v>17</v>
      </c>
    </row>
    <row r="296" spans="1:5">
      <c r="A296" s="50">
        <v>45509.657048611109</v>
      </c>
      <c r="B296" s="20">
        <v>416</v>
      </c>
      <c r="C296" s="20" t="s">
        <v>171</v>
      </c>
      <c r="D296" s="63">
        <v>4224.4799999999996</v>
      </c>
      <c r="E296" s="20" t="s">
        <v>9</v>
      </c>
    </row>
    <row r="297" spans="1:5">
      <c r="A297" s="50">
        <v>45509.659756944442</v>
      </c>
      <c r="B297" s="20">
        <v>1077</v>
      </c>
      <c r="C297" s="20" t="s">
        <v>121</v>
      </c>
      <c r="D297" s="63">
        <v>11071.56</v>
      </c>
      <c r="E297" s="20" t="s">
        <v>9</v>
      </c>
    </row>
    <row r="298" spans="1:5">
      <c r="A298" s="50">
        <v>45509.659756944442</v>
      </c>
      <c r="B298" s="20">
        <v>404</v>
      </c>
      <c r="C298" s="20" t="s">
        <v>197</v>
      </c>
      <c r="D298" s="63">
        <v>4155.1400000000003</v>
      </c>
      <c r="E298" s="20" t="s">
        <v>17</v>
      </c>
    </row>
    <row r="299" spans="1:5">
      <c r="A299" s="50">
        <v>45509.659756944442</v>
      </c>
      <c r="B299" s="20">
        <v>20</v>
      </c>
      <c r="C299" s="20" t="s">
        <v>197</v>
      </c>
      <c r="D299" s="63">
        <v>205.7</v>
      </c>
      <c r="E299" s="20" t="s">
        <v>17</v>
      </c>
    </row>
    <row r="300" spans="1:5">
      <c r="A300" s="50">
        <v>45509.660740740743</v>
      </c>
      <c r="B300" s="20">
        <v>556</v>
      </c>
      <c r="C300" s="20" t="s">
        <v>120</v>
      </c>
      <c r="D300" s="63">
        <v>5726.8</v>
      </c>
      <c r="E300" s="20" t="s">
        <v>9</v>
      </c>
    </row>
    <row r="301" spans="1:5">
      <c r="A301" s="50">
        <v>45509.662002314813</v>
      </c>
      <c r="B301" s="20">
        <v>527</v>
      </c>
      <c r="C301" s="20" t="s">
        <v>169</v>
      </c>
      <c r="D301" s="63">
        <v>5409.6550000000007</v>
      </c>
      <c r="E301" s="20" t="s">
        <v>9</v>
      </c>
    </row>
    <row r="302" spans="1:5">
      <c r="A302" s="50">
        <v>45509.662002314813</v>
      </c>
      <c r="B302" s="20">
        <v>448</v>
      </c>
      <c r="C302" s="20" t="s">
        <v>170</v>
      </c>
      <c r="D302" s="63">
        <v>4600.96</v>
      </c>
      <c r="E302" s="20" t="s">
        <v>17</v>
      </c>
    </row>
    <row r="303" spans="1:5">
      <c r="A303" s="50">
        <v>45509.664155092592</v>
      </c>
      <c r="B303" s="20">
        <v>468</v>
      </c>
      <c r="C303" s="20" t="s">
        <v>168</v>
      </c>
      <c r="D303" s="63">
        <v>4787.6400000000003</v>
      </c>
      <c r="E303" s="20" t="s">
        <v>17</v>
      </c>
    </row>
    <row r="304" spans="1:5">
      <c r="A304" s="50">
        <v>45509.667395833334</v>
      </c>
      <c r="B304" s="20">
        <v>674</v>
      </c>
      <c r="C304" s="20" t="s">
        <v>114</v>
      </c>
      <c r="D304" s="63">
        <v>6999.49</v>
      </c>
      <c r="E304" s="20" t="s">
        <v>17</v>
      </c>
    </row>
    <row r="305" spans="1:5">
      <c r="A305" s="50">
        <v>45509.704201388886</v>
      </c>
      <c r="B305" s="20">
        <v>486</v>
      </c>
      <c r="C305" s="20" t="s">
        <v>154</v>
      </c>
      <c r="D305" s="63">
        <v>5085.99</v>
      </c>
      <c r="E305" s="20" t="s">
        <v>9</v>
      </c>
    </row>
    <row r="306" spans="1:5">
      <c r="A306" s="50">
        <v>45509.70516203704</v>
      </c>
      <c r="B306" s="20">
        <v>436</v>
      </c>
      <c r="C306" s="20" t="s">
        <v>152</v>
      </c>
      <c r="D306" s="63">
        <v>4558.38</v>
      </c>
      <c r="E306" s="20" t="s">
        <v>9</v>
      </c>
    </row>
    <row r="307" spans="1:5">
      <c r="A307" s="50">
        <v>45509.709039351852</v>
      </c>
      <c r="B307" s="20">
        <v>422</v>
      </c>
      <c r="C307" s="20" t="s">
        <v>149</v>
      </c>
      <c r="D307" s="63">
        <v>4397.24</v>
      </c>
      <c r="E307" s="20" t="s">
        <v>9</v>
      </c>
    </row>
    <row r="308" spans="1:5">
      <c r="A308" s="50">
        <v>45509.715509259258</v>
      </c>
      <c r="B308" s="20">
        <v>452</v>
      </c>
      <c r="C308" s="20" t="s">
        <v>160</v>
      </c>
      <c r="D308" s="63">
        <v>4746</v>
      </c>
      <c r="E308" s="20" t="s">
        <v>9</v>
      </c>
    </row>
    <row r="309" spans="1:5">
      <c r="A309" s="50">
        <v>45509.716365740744</v>
      </c>
      <c r="B309" s="20">
        <v>486</v>
      </c>
      <c r="C309" s="20" t="s">
        <v>160</v>
      </c>
      <c r="D309" s="63">
        <v>5103</v>
      </c>
      <c r="E309" s="20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E168-3DA9-45D2-AE28-1348EEA0EA3C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39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45506.379861111112</v>
      </c>
      <c r="B5" s="87">
        <v>457</v>
      </c>
      <c r="C5" s="88" t="s">
        <v>26</v>
      </c>
      <c r="D5" s="52">
        <v>5182.38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45506.381284722222</v>
      </c>
      <c r="B6" s="87">
        <v>425</v>
      </c>
      <c r="C6" s="88" t="s">
        <v>27</v>
      </c>
      <c r="D6" s="52">
        <v>4849.25</v>
      </c>
      <c r="E6" s="53" t="s">
        <v>9</v>
      </c>
      <c r="F6" s="42"/>
      <c r="G6" s="57" t="s">
        <v>9</v>
      </c>
      <c r="H6" s="58">
        <f>SUMIF(E:E,$G$6,B:B)</f>
        <v>66200</v>
      </c>
      <c r="I6" s="59">
        <f>SUMIF(E:E,$G$6,D:D)</f>
        <v>733446.16500000004</v>
      </c>
    </row>
    <row r="7" spans="1:9">
      <c r="A7" s="50">
        <v>45506.381284722222</v>
      </c>
      <c r="B7" s="51">
        <v>472</v>
      </c>
      <c r="C7" s="88" t="s">
        <v>27</v>
      </c>
      <c r="D7" s="52">
        <v>5385.52</v>
      </c>
      <c r="E7" s="53" t="s">
        <v>9</v>
      </c>
      <c r="F7" s="42"/>
      <c r="G7" s="57" t="s">
        <v>17</v>
      </c>
      <c r="H7" s="58">
        <f>SUMIF(E:E,$G$7,B:B)</f>
        <v>32982</v>
      </c>
      <c r="I7" s="59">
        <f>SUMIF(E:E,$G$7,D:D)</f>
        <v>365770.65</v>
      </c>
    </row>
    <row r="8" spans="1:9">
      <c r="A8" s="50">
        <v>45506.381562499999</v>
      </c>
      <c r="B8" s="51">
        <v>496</v>
      </c>
      <c r="C8" s="88" t="s">
        <v>28</v>
      </c>
      <c r="D8" s="52">
        <v>5654.4000000000005</v>
      </c>
      <c r="E8" s="53" t="s">
        <v>17</v>
      </c>
      <c r="F8" s="42"/>
      <c r="G8" s="57" t="s">
        <v>20</v>
      </c>
      <c r="H8" s="58">
        <f>SUMIF(E:E,$G$8,B:B)</f>
        <v>4346</v>
      </c>
      <c r="I8" s="59">
        <f>SUMIF(E:E,$G$8,D:D)</f>
        <v>48327.474999999999</v>
      </c>
    </row>
    <row r="9" spans="1:9">
      <c r="A9" s="50">
        <v>45506.381562499999</v>
      </c>
      <c r="B9" s="51">
        <v>516</v>
      </c>
      <c r="C9" s="88" t="s">
        <v>28</v>
      </c>
      <c r="D9" s="52">
        <v>5882.4000000000005</v>
      </c>
      <c r="E9" s="53" t="s">
        <v>17</v>
      </c>
      <c r="F9" s="42"/>
      <c r="G9" s="60" t="s">
        <v>8</v>
      </c>
      <c r="H9" s="61">
        <f>ROUND((I9/SUM(H6:H7)),4)</f>
        <v>11.082800000000001</v>
      </c>
      <c r="I9" s="62">
        <f>SUM(I6:I7)</f>
        <v>1099216.8149999999</v>
      </c>
    </row>
    <row r="10" spans="1:9">
      <c r="A10" s="50">
        <v>45506.382060185184</v>
      </c>
      <c r="B10" s="51">
        <v>460</v>
      </c>
      <c r="C10" s="88" t="s">
        <v>29</v>
      </c>
      <c r="D10" s="52">
        <v>5234.8</v>
      </c>
      <c r="E10" s="53" t="s">
        <v>17</v>
      </c>
      <c r="F10" s="42"/>
      <c r="I10" s="36"/>
    </row>
    <row r="11" spans="1:9">
      <c r="A11" s="50">
        <v>45506.3830787037</v>
      </c>
      <c r="B11" s="51">
        <v>518</v>
      </c>
      <c r="C11" s="88" t="s">
        <v>30</v>
      </c>
      <c r="D11" s="52">
        <v>5853.4000000000005</v>
      </c>
      <c r="E11" s="53" t="s">
        <v>20</v>
      </c>
      <c r="F11" s="2"/>
      <c r="I11" s="44"/>
    </row>
    <row r="12" spans="1:9">
      <c r="A12" s="50">
        <v>45506.383333333331</v>
      </c>
      <c r="B12" s="51">
        <v>454</v>
      </c>
      <c r="C12" s="88" t="s">
        <v>31</v>
      </c>
      <c r="D12" s="52">
        <v>5121.12</v>
      </c>
      <c r="E12" s="53" t="s">
        <v>9</v>
      </c>
      <c r="F12" s="2"/>
      <c r="I12" s="44"/>
    </row>
    <row r="13" spans="1:9">
      <c r="A13" s="50">
        <v>45506.383761574078</v>
      </c>
      <c r="B13" s="51">
        <v>376</v>
      </c>
      <c r="C13" s="88" t="s">
        <v>31</v>
      </c>
      <c r="D13" s="52">
        <v>4241.28</v>
      </c>
      <c r="E13" s="53" t="s">
        <v>17</v>
      </c>
      <c r="F13" s="2"/>
      <c r="I13" s="36"/>
    </row>
    <row r="14" spans="1:9">
      <c r="A14" s="50">
        <v>45506.383761574078</v>
      </c>
      <c r="B14" s="51">
        <v>144</v>
      </c>
      <c r="C14" s="88" t="s">
        <v>31</v>
      </c>
      <c r="D14" s="52">
        <v>1624.32</v>
      </c>
      <c r="E14" s="53" t="s">
        <v>17</v>
      </c>
      <c r="F14" s="2"/>
      <c r="I14" s="45"/>
    </row>
    <row r="15" spans="1:9" ht="14.25" customHeight="1">
      <c r="A15" s="50">
        <v>45506.384733796294</v>
      </c>
      <c r="B15" s="51">
        <v>424</v>
      </c>
      <c r="C15" s="88" t="s">
        <v>32</v>
      </c>
      <c r="D15" s="52">
        <v>4799.68</v>
      </c>
      <c r="E15" s="53" t="s">
        <v>9</v>
      </c>
      <c r="F15" s="2"/>
      <c r="I15" s="45"/>
    </row>
    <row r="16" spans="1:9">
      <c r="A16" s="50">
        <v>45506.384733796294</v>
      </c>
      <c r="B16" s="51">
        <v>22</v>
      </c>
      <c r="C16" s="88" t="s">
        <v>32</v>
      </c>
      <c r="D16" s="52">
        <v>249.04000000000002</v>
      </c>
      <c r="E16" s="53" t="s">
        <v>17</v>
      </c>
      <c r="F16" s="2"/>
      <c r="I16" s="36"/>
    </row>
    <row r="17" spans="1:9">
      <c r="A17" s="50">
        <v>45506.384733796294</v>
      </c>
      <c r="B17" s="51">
        <v>494</v>
      </c>
      <c r="C17" s="88" t="s">
        <v>32</v>
      </c>
      <c r="D17" s="52">
        <v>5592.08</v>
      </c>
      <c r="E17" s="53" t="s">
        <v>17</v>
      </c>
      <c r="F17" s="42"/>
      <c r="G17" s="36"/>
      <c r="H17" s="36"/>
      <c r="I17" s="36"/>
    </row>
    <row r="18" spans="1:9">
      <c r="A18" s="50">
        <v>45506.385613425926</v>
      </c>
      <c r="B18" s="51">
        <v>119</v>
      </c>
      <c r="C18" s="88" t="s">
        <v>30</v>
      </c>
      <c r="D18" s="52">
        <v>1344.7</v>
      </c>
      <c r="E18" s="53" t="s">
        <v>17</v>
      </c>
      <c r="F18" s="42"/>
      <c r="G18" s="36"/>
      <c r="H18" s="36"/>
      <c r="I18" s="36"/>
    </row>
    <row r="19" spans="1:9">
      <c r="A19" s="50">
        <v>45506.385613425926</v>
      </c>
      <c r="B19" s="51">
        <v>181</v>
      </c>
      <c r="C19" s="88" t="s">
        <v>30</v>
      </c>
      <c r="D19" s="52">
        <v>2045.3000000000002</v>
      </c>
      <c r="E19" s="53" t="s">
        <v>17</v>
      </c>
      <c r="F19" s="42"/>
      <c r="G19" s="36"/>
      <c r="H19" s="36"/>
      <c r="I19" s="36"/>
    </row>
    <row r="20" spans="1:9">
      <c r="A20" s="50">
        <v>45506.385613425926</v>
      </c>
      <c r="B20" s="51">
        <v>130</v>
      </c>
      <c r="C20" s="88" t="s">
        <v>30</v>
      </c>
      <c r="D20" s="52">
        <v>1469</v>
      </c>
      <c r="E20" s="53" t="s">
        <v>17</v>
      </c>
      <c r="F20" s="42"/>
      <c r="G20" s="36"/>
      <c r="H20" s="36"/>
      <c r="I20" s="36"/>
    </row>
    <row r="21" spans="1:9">
      <c r="A21" s="50">
        <v>45506.386087962965</v>
      </c>
      <c r="B21" s="51">
        <v>85</v>
      </c>
      <c r="C21" s="88" t="s">
        <v>30</v>
      </c>
      <c r="D21" s="52">
        <v>960.50000000000011</v>
      </c>
      <c r="E21" s="53" t="s">
        <v>9</v>
      </c>
      <c r="F21" s="42"/>
      <c r="G21" s="36"/>
      <c r="H21" s="36"/>
      <c r="I21" s="36"/>
    </row>
    <row r="22" spans="1:9">
      <c r="A22" s="50">
        <v>45506.386192129627</v>
      </c>
      <c r="B22" s="51">
        <v>410</v>
      </c>
      <c r="C22" s="88" t="s">
        <v>33</v>
      </c>
      <c r="D22" s="52">
        <v>4630.95</v>
      </c>
      <c r="E22" s="53" t="s">
        <v>9</v>
      </c>
      <c r="F22" s="42"/>
      <c r="G22" s="36"/>
      <c r="H22" s="36"/>
      <c r="I22" s="36"/>
    </row>
    <row r="23" spans="1:9">
      <c r="A23" s="50">
        <v>45506.386932870373</v>
      </c>
      <c r="B23" s="51">
        <v>407</v>
      </c>
      <c r="C23" s="88" t="s">
        <v>34</v>
      </c>
      <c r="D23" s="52">
        <v>4580.7850000000008</v>
      </c>
      <c r="E23" s="53" t="s">
        <v>9</v>
      </c>
      <c r="F23" s="42"/>
      <c r="G23" s="36"/>
      <c r="H23" s="36"/>
      <c r="I23" s="36"/>
    </row>
    <row r="24" spans="1:9">
      <c r="A24" s="50">
        <v>45506.387592592589</v>
      </c>
      <c r="B24" s="51">
        <v>434</v>
      </c>
      <c r="C24" s="88" t="s">
        <v>35</v>
      </c>
      <c r="D24" s="52">
        <v>4891.1799999999994</v>
      </c>
      <c r="E24" s="53" t="s">
        <v>9</v>
      </c>
      <c r="F24" s="42"/>
      <c r="G24" s="36"/>
      <c r="H24" s="36"/>
      <c r="I24" s="36"/>
    </row>
    <row r="25" spans="1:9">
      <c r="A25" s="50">
        <v>45506.387592592589</v>
      </c>
      <c r="B25" s="51">
        <v>452</v>
      </c>
      <c r="C25" s="88" t="s">
        <v>35</v>
      </c>
      <c r="D25" s="52">
        <v>5094.04</v>
      </c>
      <c r="E25" s="53" t="s">
        <v>17</v>
      </c>
      <c r="F25" s="42"/>
      <c r="G25" s="36"/>
      <c r="H25" s="36"/>
      <c r="I25" s="36"/>
    </row>
    <row r="26" spans="1:9">
      <c r="A26" s="50">
        <v>45506.38863425926</v>
      </c>
      <c r="B26" s="51">
        <v>433</v>
      </c>
      <c r="C26" s="88" t="s">
        <v>36</v>
      </c>
      <c r="D26" s="52">
        <v>4875.58</v>
      </c>
      <c r="E26" s="53" t="s">
        <v>9</v>
      </c>
      <c r="F26" s="42"/>
      <c r="G26" s="36"/>
      <c r="H26" s="36"/>
      <c r="I26" s="36"/>
    </row>
    <row r="27" spans="1:9">
      <c r="A27" s="50">
        <v>45506.389317129629</v>
      </c>
      <c r="B27" s="51">
        <v>475</v>
      </c>
      <c r="C27" s="88" t="s">
        <v>37</v>
      </c>
      <c r="D27" s="52">
        <v>5341.375</v>
      </c>
      <c r="E27" s="53" t="s">
        <v>17</v>
      </c>
      <c r="F27" s="42"/>
      <c r="G27" s="36"/>
      <c r="H27" s="36"/>
      <c r="I27" s="36"/>
    </row>
    <row r="28" spans="1:9">
      <c r="A28" s="50">
        <v>45506.39099537037</v>
      </c>
      <c r="B28" s="51">
        <v>425</v>
      </c>
      <c r="C28" s="88" t="s">
        <v>35</v>
      </c>
      <c r="D28" s="52">
        <v>4789.75</v>
      </c>
      <c r="E28" s="53" t="s">
        <v>17</v>
      </c>
      <c r="F28" s="42"/>
      <c r="G28" s="36"/>
      <c r="H28" s="36"/>
      <c r="I28" s="36"/>
    </row>
    <row r="29" spans="1:9">
      <c r="A29" s="50">
        <v>45506.391481481478</v>
      </c>
      <c r="B29" s="51">
        <v>423</v>
      </c>
      <c r="C29" s="88" t="s">
        <v>38</v>
      </c>
      <c r="D29" s="52">
        <v>4758.75</v>
      </c>
      <c r="E29" s="53" t="s">
        <v>9</v>
      </c>
      <c r="F29" s="42"/>
      <c r="G29" s="36"/>
      <c r="H29" s="36"/>
      <c r="I29" s="36"/>
    </row>
    <row r="30" spans="1:9">
      <c r="A30" s="50">
        <v>45506.392384259256</v>
      </c>
      <c r="B30" s="51">
        <v>11</v>
      </c>
      <c r="C30" s="88" t="s">
        <v>39</v>
      </c>
      <c r="D30" s="52">
        <v>123.91500000000001</v>
      </c>
      <c r="E30" s="53" t="s">
        <v>17</v>
      </c>
      <c r="F30" s="42"/>
      <c r="G30" s="36"/>
      <c r="H30" s="36"/>
      <c r="I30" s="36"/>
    </row>
    <row r="31" spans="1:9">
      <c r="A31" s="50">
        <v>45506.392384259256</v>
      </c>
      <c r="B31" s="51">
        <v>447</v>
      </c>
      <c r="C31" s="88" t="s">
        <v>39</v>
      </c>
      <c r="D31" s="52">
        <v>5035.4549999999999</v>
      </c>
      <c r="E31" s="53" t="s">
        <v>17</v>
      </c>
    </row>
    <row r="32" spans="1:9">
      <c r="A32" s="50">
        <v>45506.393900462965</v>
      </c>
      <c r="B32" s="51">
        <v>445</v>
      </c>
      <c r="C32" s="88" t="s">
        <v>40</v>
      </c>
      <c r="D32" s="52">
        <v>5039.625</v>
      </c>
      <c r="E32" s="53" t="s">
        <v>9</v>
      </c>
    </row>
    <row r="33" spans="1:5">
      <c r="A33" s="50">
        <v>45506.394062500003</v>
      </c>
      <c r="B33" s="51">
        <v>515</v>
      </c>
      <c r="C33" s="88" t="s">
        <v>41</v>
      </c>
      <c r="D33" s="52">
        <v>5827.2249999999995</v>
      </c>
      <c r="E33" s="53" t="s">
        <v>17</v>
      </c>
    </row>
    <row r="34" spans="1:5">
      <c r="A34" s="50">
        <v>45506.394872685189</v>
      </c>
      <c r="B34" s="51">
        <v>93</v>
      </c>
      <c r="C34" s="88" t="s">
        <v>26</v>
      </c>
      <c r="D34" s="52">
        <v>1054.6199999999999</v>
      </c>
      <c r="E34" s="53" t="s">
        <v>17</v>
      </c>
    </row>
    <row r="35" spans="1:5">
      <c r="A35" s="50">
        <v>45506.394872685189</v>
      </c>
      <c r="B35" s="51">
        <v>431</v>
      </c>
      <c r="C35" s="88" t="s">
        <v>26</v>
      </c>
      <c r="D35" s="52">
        <v>4887.54</v>
      </c>
      <c r="E35" s="53" t="s">
        <v>17</v>
      </c>
    </row>
    <row r="36" spans="1:5">
      <c r="A36" s="50">
        <v>45506.395590277774</v>
      </c>
      <c r="B36" s="51">
        <v>557</v>
      </c>
      <c r="C36" s="88" t="s">
        <v>42</v>
      </c>
      <c r="D36" s="52">
        <v>6324.7350000000006</v>
      </c>
      <c r="E36" s="53" t="s">
        <v>9</v>
      </c>
    </row>
    <row r="37" spans="1:5">
      <c r="A37" s="50">
        <v>45506.395891203705</v>
      </c>
      <c r="B37" s="51">
        <v>92</v>
      </c>
      <c r="C37" s="88" t="s">
        <v>43</v>
      </c>
      <c r="D37" s="52">
        <v>1044.2</v>
      </c>
      <c r="E37" s="53" t="s">
        <v>9</v>
      </c>
    </row>
    <row r="38" spans="1:5">
      <c r="A38" s="50">
        <v>45506.395891203705</v>
      </c>
      <c r="B38" s="51">
        <v>394</v>
      </c>
      <c r="C38" s="88" t="s">
        <v>43</v>
      </c>
      <c r="D38" s="52">
        <v>4471.8999999999996</v>
      </c>
      <c r="E38" s="53" t="s">
        <v>9</v>
      </c>
    </row>
    <row r="39" spans="1:5">
      <c r="A39" s="50">
        <v>45506.395891203705</v>
      </c>
      <c r="B39" s="51">
        <v>489</v>
      </c>
      <c r="C39" s="88" t="s">
        <v>43</v>
      </c>
      <c r="D39" s="52">
        <v>5550.15</v>
      </c>
      <c r="E39" s="53" t="s">
        <v>20</v>
      </c>
    </row>
    <row r="40" spans="1:5">
      <c r="A40" s="50">
        <v>45506.396238425928</v>
      </c>
      <c r="B40" s="51">
        <v>123</v>
      </c>
      <c r="C40" s="88" t="s">
        <v>44</v>
      </c>
      <c r="D40" s="52">
        <v>1394.2050000000002</v>
      </c>
      <c r="E40" s="53" t="s">
        <v>17</v>
      </c>
    </row>
    <row r="41" spans="1:5">
      <c r="A41" s="50">
        <v>45506.396238425928</v>
      </c>
      <c r="B41" s="51">
        <v>398</v>
      </c>
      <c r="C41" s="88" t="s">
        <v>44</v>
      </c>
      <c r="D41" s="52">
        <v>4511.33</v>
      </c>
      <c r="E41" s="53" t="s">
        <v>17</v>
      </c>
    </row>
    <row r="42" spans="1:5">
      <c r="A42" s="50">
        <v>45506.398414351854</v>
      </c>
      <c r="B42" s="51">
        <v>457</v>
      </c>
      <c r="C42" s="88" t="s">
        <v>37</v>
      </c>
      <c r="D42" s="52">
        <v>5138.9649999999992</v>
      </c>
      <c r="E42" s="53" t="s">
        <v>9</v>
      </c>
    </row>
    <row r="43" spans="1:5">
      <c r="A43" s="50">
        <v>45506.39947916667</v>
      </c>
      <c r="B43" s="51">
        <v>460</v>
      </c>
      <c r="C43" s="88" t="s">
        <v>45</v>
      </c>
      <c r="D43" s="52">
        <v>5170.4000000000005</v>
      </c>
      <c r="E43" s="53" t="s">
        <v>9</v>
      </c>
    </row>
    <row r="44" spans="1:5">
      <c r="A44" s="50">
        <v>45506.39947916667</v>
      </c>
      <c r="B44" s="51">
        <v>509</v>
      </c>
      <c r="C44" s="88" t="s">
        <v>45</v>
      </c>
      <c r="D44" s="52">
        <v>5721.16</v>
      </c>
      <c r="E44" s="53" t="s">
        <v>20</v>
      </c>
    </row>
    <row r="45" spans="1:5">
      <c r="A45" s="50">
        <v>45506.400983796295</v>
      </c>
      <c r="B45" s="51">
        <v>485</v>
      </c>
      <c r="C45" s="88" t="s">
        <v>35</v>
      </c>
      <c r="D45" s="52">
        <v>5465.95</v>
      </c>
      <c r="E45" s="53" t="s">
        <v>17</v>
      </c>
    </row>
    <row r="46" spans="1:5">
      <c r="A46" s="50">
        <v>45506.403819444444</v>
      </c>
      <c r="B46" s="51">
        <v>418</v>
      </c>
      <c r="C46" s="88" t="s">
        <v>32</v>
      </c>
      <c r="D46" s="52">
        <v>4731.76</v>
      </c>
      <c r="E46" s="53" t="s">
        <v>9</v>
      </c>
    </row>
    <row r="47" spans="1:5">
      <c r="A47" s="50">
        <v>45506.406944444447</v>
      </c>
      <c r="B47" s="51">
        <v>487</v>
      </c>
      <c r="C47" s="88" t="s">
        <v>34</v>
      </c>
      <c r="D47" s="52">
        <v>5481.1850000000004</v>
      </c>
      <c r="E47" s="53" t="s">
        <v>9</v>
      </c>
    </row>
    <row r="48" spans="1:5">
      <c r="A48" s="50">
        <v>45506.406944444447</v>
      </c>
      <c r="B48" s="51">
        <v>473</v>
      </c>
      <c r="C48" s="88" t="s">
        <v>36</v>
      </c>
      <c r="D48" s="52">
        <v>5325.98</v>
      </c>
      <c r="E48" s="53" t="s">
        <v>9</v>
      </c>
    </row>
    <row r="49" spans="1:5">
      <c r="A49" s="50">
        <v>45506.407060185185</v>
      </c>
      <c r="B49" s="51">
        <v>431</v>
      </c>
      <c r="C49" s="88" t="s">
        <v>46</v>
      </c>
      <c r="D49" s="52">
        <v>4827.2</v>
      </c>
      <c r="E49" s="53" t="s">
        <v>17</v>
      </c>
    </row>
    <row r="50" spans="1:5">
      <c r="A50" s="50">
        <v>45506.407476851855</v>
      </c>
      <c r="B50" s="51">
        <v>483</v>
      </c>
      <c r="C50" s="88" t="s">
        <v>47</v>
      </c>
      <c r="D50" s="52">
        <v>5392.6949999999997</v>
      </c>
      <c r="E50" s="53" t="s">
        <v>9</v>
      </c>
    </row>
    <row r="51" spans="1:5">
      <c r="A51" s="50">
        <v>45506.407476851855</v>
      </c>
      <c r="B51" s="51">
        <v>132</v>
      </c>
      <c r="C51" s="88" t="s">
        <v>48</v>
      </c>
      <c r="D51" s="52">
        <v>1474.44</v>
      </c>
      <c r="E51" s="53" t="s">
        <v>9</v>
      </c>
    </row>
    <row r="52" spans="1:5">
      <c r="A52" s="50">
        <v>45506.407476851855</v>
      </c>
      <c r="B52" s="51">
        <v>370</v>
      </c>
      <c r="C52" s="88" t="s">
        <v>48</v>
      </c>
      <c r="D52" s="52">
        <v>4132.8999999999996</v>
      </c>
      <c r="E52" s="53" t="s">
        <v>9</v>
      </c>
    </row>
    <row r="53" spans="1:5">
      <c r="A53" s="50">
        <v>45506.407500000001</v>
      </c>
      <c r="B53" s="51">
        <v>425</v>
      </c>
      <c r="C53" s="88" t="s">
        <v>49</v>
      </c>
      <c r="D53" s="52">
        <v>4732.375</v>
      </c>
      <c r="E53" s="53" t="s">
        <v>9</v>
      </c>
    </row>
    <row r="54" spans="1:5">
      <c r="A54" s="50">
        <v>45506.408171296294</v>
      </c>
      <c r="B54" s="51">
        <v>411</v>
      </c>
      <c r="C54" s="88" t="s">
        <v>50</v>
      </c>
      <c r="D54" s="52">
        <v>4578.54</v>
      </c>
      <c r="E54" s="53" t="s">
        <v>9</v>
      </c>
    </row>
    <row r="55" spans="1:5">
      <c r="A55" s="50">
        <v>45506.408171296294</v>
      </c>
      <c r="B55" s="51">
        <v>432</v>
      </c>
      <c r="C55" s="88" t="s">
        <v>51</v>
      </c>
      <c r="D55" s="52">
        <v>4814.6399999999994</v>
      </c>
      <c r="E55" s="53" t="s">
        <v>9</v>
      </c>
    </row>
    <row r="56" spans="1:5">
      <c r="A56" s="50">
        <v>45506.408171296294</v>
      </c>
      <c r="B56" s="51">
        <v>501</v>
      </c>
      <c r="C56" s="88" t="s">
        <v>51</v>
      </c>
      <c r="D56" s="52">
        <v>5583.6449999999995</v>
      </c>
      <c r="E56" s="53" t="s">
        <v>17</v>
      </c>
    </row>
    <row r="57" spans="1:5">
      <c r="A57" s="50">
        <v>45506.408958333333</v>
      </c>
      <c r="B57" s="51">
        <v>461</v>
      </c>
      <c r="C57" s="88" t="s">
        <v>52</v>
      </c>
      <c r="D57" s="52">
        <v>5124.0150000000003</v>
      </c>
      <c r="E57" s="53" t="s">
        <v>9</v>
      </c>
    </row>
    <row r="58" spans="1:5">
      <c r="A58" s="50">
        <v>45506.409375000003</v>
      </c>
      <c r="B58" s="51">
        <v>440</v>
      </c>
      <c r="C58" s="88" t="s">
        <v>53</v>
      </c>
      <c r="D58" s="52">
        <v>4892.7999999999993</v>
      </c>
      <c r="E58" s="53" t="s">
        <v>9</v>
      </c>
    </row>
    <row r="59" spans="1:5">
      <c r="A59" s="50">
        <v>45506.409675925926</v>
      </c>
      <c r="B59" s="51">
        <v>453</v>
      </c>
      <c r="C59" s="88" t="s">
        <v>51</v>
      </c>
      <c r="D59" s="52">
        <v>5048.6849999999995</v>
      </c>
      <c r="E59" s="53" t="s">
        <v>9</v>
      </c>
    </row>
    <row r="60" spans="1:5">
      <c r="A60" s="50">
        <v>45506.410775462966</v>
      </c>
      <c r="B60" s="51">
        <v>62</v>
      </c>
      <c r="C60" s="88" t="s">
        <v>54</v>
      </c>
      <c r="D60" s="52">
        <v>691.61</v>
      </c>
      <c r="E60" s="53" t="s">
        <v>9</v>
      </c>
    </row>
    <row r="61" spans="1:5">
      <c r="A61" s="50">
        <v>45506.410775462966</v>
      </c>
      <c r="B61" s="51">
        <v>395</v>
      </c>
      <c r="C61" s="88" t="s">
        <v>54</v>
      </c>
      <c r="D61" s="52">
        <v>4406.2249999999995</v>
      </c>
      <c r="E61" s="53" t="s">
        <v>9</v>
      </c>
    </row>
    <row r="62" spans="1:5">
      <c r="A62" s="50">
        <v>45506.412453703706</v>
      </c>
      <c r="B62" s="51">
        <v>426</v>
      </c>
      <c r="C62" s="88" t="s">
        <v>55</v>
      </c>
      <c r="D62" s="52">
        <v>4764.8100000000004</v>
      </c>
      <c r="E62" s="53" t="s">
        <v>9</v>
      </c>
    </row>
    <row r="63" spans="1:5">
      <c r="A63" s="50">
        <v>45506.414201388892</v>
      </c>
      <c r="B63" s="51">
        <v>175</v>
      </c>
      <c r="C63" s="88" t="s">
        <v>56</v>
      </c>
      <c r="D63" s="52">
        <v>1959.125</v>
      </c>
      <c r="E63" s="53" t="s">
        <v>17</v>
      </c>
    </row>
    <row r="64" spans="1:5">
      <c r="A64" s="50">
        <v>45506.415856481479</v>
      </c>
      <c r="B64" s="51">
        <v>406</v>
      </c>
      <c r="C64" s="88" t="s">
        <v>57</v>
      </c>
      <c r="D64" s="52">
        <v>4555.3200000000006</v>
      </c>
      <c r="E64" s="53" t="s">
        <v>9</v>
      </c>
    </row>
    <row r="65" spans="1:5">
      <c r="A65" s="50">
        <v>45506.416921296295</v>
      </c>
      <c r="B65" s="51">
        <v>450</v>
      </c>
      <c r="C65" s="88" t="s">
        <v>58</v>
      </c>
      <c r="D65" s="52">
        <v>5046.75</v>
      </c>
      <c r="E65" s="53" t="s">
        <v>17</v>
      </c>
    </row>
    <row r="66" spans="1:5">
      <c r="A66" s="50">
        <v>45506.418391203704</v>
      </c>
      <c r="B66" s="51">
        <v>413</v>
      </c>
      <c r="C66" s="88" t="s">
        <v>38</v>
      </c>
      <c r="D66" s="52">
        <v>4646.25</v>
      </c>
      <c r="E66" s="53" t="s">
        <v>9</v>
      </c>
    </row>
    <row r="67" spans="1:5">
      <c r="A67" s="50">
        <v>45506.419398148151</v>
      </c>
      <c r="B67" s="51">
        <v>440</v>
      </c>
      <c r="C67" s="88" t="s">
        <v>38</v>
      </c>
      <c r="D67" s="52">
        <v>4950</v>
      </c>
      <c r="E67" s="53" t="s">
        <v>9</v>
      </c>
    </row>
    <row r="68" spans="1:5">
      <c r="A68" s="50">
        <v>45506.42083333333</v>
      </c>
      <c r="B68" s="51">
        <v>462</v>
      </c>
      <c r="C68" s="88" t="s">
        <v>36</v>
      </c>
      <c r="D68" s="52">
        <v>5202.12</v>
      </c>
      <c r="E68" s="53" t="s">
        <v>9</v>
      </c>
    </row>
    <row r="69" spans="1:5">
      <c r="A69" s="50">
        <v>45506.423067129632</v>
      </c>
      <c r="B69" s="51">
        <v>451</v>
      </c>
      <c r="C69" s="88" t="s">
        <v>40</v>
      </c>
      <c r="D69" s="52">
        <v>5107.5749999999998</v>
      </c>
      <c r="E69" s="53" t="s">
        <v>9</v>
      </c>
    </row>
    <row r="70" spans="1:5">
      <c r="A70" s="50">
        <v>45506.423067129632</v>
      </c>
      <c r="B70" s="51">
        <v>368</v>
      </c>
      <c r="C70" s="88" t="s">
        <v>59</v>
      </c>
      <c r="D70" s="52">
        <v>4169.4399999999996</v>
      </c>
      <c r="E70" s="53" t="s">
        <v>9</v>
      </c>
    </row>
    <row r="71" spans="1:5">
      <c r="A71" s="50">
        <v>45506.423067129632</v>
      </c>
      <c r="B71" s="51">
        <v>81</v>
      </c>
      <c r="C71" s="88" t="s">
        <v>59</v>
      </c>
      <c r="D71" s="52">
        <v>917.73</v>
      </c>
      <c r="E71" s="53" t="s">
        <v>9</v>
      </c>
    </row>
    <row r="72" spans="1:5">
      <c r="A72" s="50">
        <v>45506.423067129632</v>
      </c>
      <c r="B72" s="51">
        <v>301</v>
      </c>
      <c r="C72" s="88" t="s">
        <v>32</v>
      </c>
      <c r="D72" s="52">
        <v>3407.32</v>
      </c>
      <c r="E72" s="53" t="s">
        <v>17</v>
      </c>
    </row>
    <row r="73" spans="1:5">
      <c r="A73" s="50">
        <v>45506.423067129632</v>
      </c>
      <c r="B73" s="51">
        <v>228</v>
      </c>
      <c r="C73" s="88" t="s">
        <v>32</v>
      </c>
      <c r="D73" s="52">
        <v>2580.96</v>
      </c>
      <c r="E73" s="53" t="s">
        <v>17</v>
      </c>
    </row>
    <row r="74" spans="1:5">
      <c r="A74" s="50">
        <v>45506.43136574074</v>
      </c>
      <c r="B74" s="51">
        <v>411</v>
      </c>
      <c r="C74" s="88" t="s">
        <v>38</v>
      </c>
      <c r="D74" s="52">
        <v>4623.75</v>
      </c>
      <c r="E74" s="53" t="s">
        <v>9</v>
      </c>
    </row>
    <row r="75" spans="1:5">
      <c r="A75" s="50">
        <v>45506.43136574074</v>
      </c>
      <c r="B75" s="51">
        <v>416</v>
      </c>
      <c r="C75" s="88" t="s">
        <v>34</v>
      </c>
      <c r="D75" s="52">
        <v>4682.08</v>
      </c>
      <c r="E75" s="53" t="s">
        <v>9</v>
      </c>
    </row>
    <row r="76" spans="1:5">
      <c r="A76" s="50">
        <v>45506.433252314811</v>
      </c>
      <c r="B76" s="51">
        <v>415</v>
      </c>
      <c r="C76" s="88" t="s">
        <v>37</v>
      </c>
      <c r="D76" s="52">
        <v>4666.6749999999993</v>
      </c>
      <c r="E76" s="53" t="s">
        <v>9</v>
      </c>
    </row>
    <row r="77" spans="1:5">
      <c r="A77" s="50">
        <v>45506.435682870368</v>
      </c>
      <c r="B77" s="51">
        <v>262</v>
      </c>
      <c r="C77" s="88" t="s">
        <v>60</v>
      </c>
      <c r="D77" s="52">
        <v>2943.5699999999997</v>
      </c>
      <c r="E77" s="53" t="s">
        <v>17</v>
      </c>
    </row>
    <row r="78" spans="1:5">
      <c r="A78" s="50">
        <v>45506.435682870368</v>
      </c>
      <c r="B78" s="51">
        <v>189</v>
      </c>
      <c r="C78" s="88" t="s">
        <v>60</v>
      </c>
      <c r="D78" s="52">
        <v>2123.415</v>
      </c>
      <c r="E78" s="53" t="s">
        <v>17</v>
      </c>
    </row>
    <row r="79" spans="1:5">
      <c r="A79" s="50">
        <v>45506.437256944446</v>
      </c>
      <c r="B79" s="51">
        <v>411</v>
      </c>
      <c r="C79" s="88" t="s">
        <v>61</v>
      </c>
      <c r="D79" s="52">
        <v>4613.4749999999995</v>
      </c>
      <c r="E79" s="53" t="s">
        <v>9</v>
      </c>
    </row>
    <row r="80" spans="1:5">
      <c r="A80" s="50">
        <v>45506.439722222225</v>
      </c>
      <c r="B80" s="51">
        <v>459</v>
      </c>
      <c r="C80" s="88" t="s">
        <v>58</v>
      </c>
      <c r="D80" s="52">
        <v>5147.6849999999995</v>
      </c>
      <c r="E80" s="53" t="s">
        <v>9</v>
      </c>
    </row>
    <row r="81" spans="1:5">
      <c r="A81" s="50">
        <v>45506.442476851851</v>
      </c>
      <c r="B81" s="51">
        <v>447</v>
      </c>
      <c r="C81" s="88" t="s">
        <v>48</v>
      </c>
      <c r="D81" s="52">
        <v>4992.99</v>
      </c>
      <c r="E81" s="53" t="s">
        <v>9</v>
      </c>
    </row>
    <row r="82" spans="1:5">
      <c r="A82" s="50">
        <v>45506.444791666669</v>
      </c>
      <c r="B82" s="51">
        <v>509</v>
      </c>
      <c r="C82" s="88" t="s">
        <v>62</v>
      </c>
      <c r="D82" s="52">
        <v>5690.62</v>
      </c>
      <c r="E82" s="53" t="s">
        <v>9</v>
      </c>
    </row>
    <row r="83" spans="1:5">
      <c r="A83" s="50">
        <v>45506.447233796294</v>
      </c>
      <c r="B83" s="51">
        <v>194</v>
      </c>
      <c r="C83" s="88" t="s">
        <v>63</v>
      </c>
      <c r="D83" s="52">
        <v>2170.86</v>
      </c>
      <c r="E83" s="53" t="s">
        <v>17</v>
      </c>
    </row>
    <row r="84" spans="1:5">
      <c r="A84" s="50">
        <v>45506.447442129633</v>
      </c>
      <c r="B84" s="51">
        <v>428</v>
      </c>
      <c r="C84" s="88" t="s">
        <v>64</v>
      </c>
      <c r="D84" s="52">
        <v>4782.9000000000005</v>
      </c>
      <c r="E84" s="53" t="s">
        <v>9</v>
      </c>
    </row>
    <row r="85" spans="1:5">
      <c r="A85" s="50">
        <v>45506.447442129633</v>
      </c>
      <c r="B85" s="51">
        <v>482</v>
      </c>
      <c r="C85" s="88" t="s">
        <v>54</v>
      </c>
      <c r="D85" s="52">
        <v>5376.71</v>
      </c>
      <c r="E85" s="53" t="s">
        <v>17</v>
      </c>
    </row>
    <row r="86" spans="1:5">
      <c r="A86" s="50">
        <v>45506.447731481479</v>
      </c>
      <c r="B86" s="51">
        <v>459</v>
      </c>
      <c r="C86" s="88" t="s">
        <v>51</v>
      </c>
      <c r="D86" s="52">
        <v>5115.5549999999994</v>
      </c>
      <c r="E86" s="53" t="s">
        <v>9</v>
      </c>
    </row>
    <row r="87" spans="1:5">
      <c r="A87" s="50">
        <v>45506.452175925922</v>
      </c>
      <c r="B87" s="51">
        <v>24</v>
      </c>
      <c r="C87" s="88" t="s">
        <v>62</v>
      </c>
      <c r="D87" s="52">
        <v>268.32</v>
      </c>
      <c r="E87" s="53" t="s">
        <v>9</v>
      </c>
    </row>
    <row r="88" spans="1:5">
      <c r="A88" s="50">
        <v>45506.452175925922</v>
      </c>
      <c r="B88" s="51">
        <v>407</v>
      </c>
      <c r="C88" s="88" t="s">
        <v>62</v>
      </c>
      <c r="D88" s="52">
        <v>4550.26</v>
      </c>
      <c r="E88" s="53" t="s">
        <v>9</v>
      </c>
    </row>
    <row r="89" spans="1:5">
      <c r="A89" s="50">
        <v>45506.452939814815</v>
      </c>
      <c r="B89" s="51">
        <v>155</v>
      </c>
      <c r="C89" s="88" t="s">
        <v>63</v>
      </c>
      <c r="D89" s="52">
        <v>1734.4499999999998</v>
      </c>
      <c r="E89" s="53" t="s">
        <v>9</v>
      </c>
    </row>
    <row r="90" spans="1:5">
      <c r="A90" s="50">
        <v>45506.452939814815</v>
      </c>
      <c r="B90" s="51">
        <v>270</v>
      </c>
      <c r="C90" s="88" t="s">
        <v>63</v>
      </c>
      <c r="D90" s="52">
        <v>3021.2999999999997</v>
      </c>
      <c r="E90" s="53" t="s">
        <v>9</v>
      </c>
    </row>
    <row r="91" spans="1:5">
      <c r="A91" s="50">
        <v>45506.452939814815</v>
      </c>
      <c r="B91" s="51">
        <v>442</v>
      </c>
      <c r="C91" s="88" t="s">
        <v>56</v>
      </c>
      <c r="D91" s="52">
        <v>4948.1900000000005</v>
      </c>
      <c r="E91" s="53" t="s">
        <v>9</v>
      </c>
    </row>
    <row r="92" spans="1:5">
      <c r="A92" s="50">
        <v>45506.452939814815</v>
      </c>
      <c r="B92" s="51">
        <v>480</v>
      </c>
      <c r="C92" s="88" t="s">
        <v>56</v>
      </c>
      <c r="D92" s="52">
        <v>5373.6</v>
      </c>
      <c r="E92" s="53" t="s">
        <v>17</v>
      </c>
    </row>
    <row r="93" spans="1:5">
      <c r="A93" s="50">
        <v>45506.461435185185</v>
      </c>
      <c r="B93" s="51">
        <v>411</v>
      </c>
      <c r="C93" s="88" t="s">
        <v>50</v>
      </c>
      <c r="D93" s="52">
        <v>4578.54</v>
      </c>
      <c r="E93" s="53" t="s">
        <v>9</v>
      </c>
    </row>
    <row r="94" spans="1:5">
      <c r="A94" s="50">
        <v>45506.463043981479</v>
      </c>
      <c r="B94" s="51">
        <v>182</v>
      </c>
      <c r="C94" s="88" t="s">
        <v>65</v>
      </c>
      <c r="D94" s="52">
        <v>2025.66</v>
      </c>
      <c r="E94" s="53" t="s">
        <v>17</v>
      </c>
    </row>
    <row r="95" spans="1:5">
      <c r="A95" s="50">
        <v>45506.465300925927</v>
      </c>
      <c r="B95" s="51">
        <v>182</v>
      </c>
      <c r="C95" s="88" t="s">
        <v>50</v>
      </c>
      <c r="D95" s="52">
        <v>2027.48</v>
      </c>
      <c r="E95" s="53" t="s">
        <v>9</v>
      </c>
    </row>
    <row r="96" spans="1:5">
      <c r="A96" s="50">
        <v>45506.465300925927</v>
      </c>
      <c r="B96" s="51">
        <v>351</v>
      </c>
      <c r="C96" s="88" t="s">
        <v>50</v>
      </c>
      <c r="D96" s="52">
        <v>3910.1400000000003</v>
      </c>
      <c r="E96" s="53" t="s">
        <v>9</v>
      </c>
    </row>
    <row r="97" spans="1:5">
      <c r="A97" s="50">
        <v>45506.468240740738</v>
      </c>
      <c r="B97" s="51">
        <v>439</v>
      </c>
      <c r="C97" s="88" t="s">
        <v>66</v>
      </c>
      <c r="D97" s="52">
        <v>4899.24</v>
      </c>
      <c r="E97" s="53" t="s">
        <v>20</v>
      </c>
    </row>
    <row r="98" spans="1:5">
      <c r="A98" s="50">
        <v>45506.468240740738</v>
      </c>
      <c r="B98" s="51">
        <v>436</v>
      </c>
      <c r="C98" s="88" t="s">
        <v>47</v>
      </c>
      <c r="D98" s="52">
        <v>4867.9399999999996</v>
      </c>
      <c r="E98" s="53" t="s">
        <v>17</v>
      </c>
    </row>
    <row r="99" spans="1:5">
      <c r="A99" s="50">
        <v>45506.468240740738</v>
      </c>
      <c r="B99" s="51">
        <v>55</v>
      </c>
      <c r="C99" s="88" t="s">
        <v>47</v>
      </c>
      <c r="D99" s="52">
        <v>614.07499999999993</v>
      </c>
      <c r="E99" s="53" t="s">
        <v>17</v>
      </c>
    </row>
    <row r="100" spans="1:5">
      <c r="A100" s="50">
        <v>45506.470601851855</v>
      </c>
      <c r="B100" s="51">
        <v>471</v>
      </c>
      <c r="C100" s="88" t="s">
        <v>49</v>
      </c>
      <c r="D100" s="52">
        <v>5244.585</v>
      </c>
      <c r="E100" s="53" t="s">
        <v>9</v>
      </c>
    </row>
    <row r="101" spans="1:5">
      <c r="A101" s="50">
        <v>45506.47991898148</v>
      </c>
      <c r="B101" s="51">
        <v>325</v>
      </c>
      <c r="C101" s="88" t="s">
        <v>49</v>
      </c>
      <c r="D101" s="52">
        <v>3618.875</v>
      </c>
      <c r="E101" s="53" t="s">
        <v>9</v>
      </c>
    </row>
    <row r="102" spans="1:5">
      <c r="A102" s="50">
        <v>45506.47991898148</v>
      </c>
      <c r="B102" s="51">
        <v>152</v>
      </c>
      <c r="C102" s="88" t="s">
        <v>49</v>
      </c>
      <c r="D102" s="52">
        <v>1692.52</v>
      </c>
      <c r="E102" s="53" t="s">
        <v>9</v>
      </c>
    </row>
    <row r="103" spans="1:5">
      <c r="A103" s="50">
        <v>45506.482256944444</v>
      </c>
      <c r="B103" s="51">
        <v>182</v>
      </c>
      <c r="C103" s="88" t="s">
        <v>50</v>
      </c>
      <c r="D103" s="52">
        <v>2027.48</v>
      </c>
      <c r="E103" s="53" t="s">
        <v>17</v>
      </c>
    </row>
    <row r="104" spans="1:5">
      <c r="A104" s="50">
        <v>45506.483923611115</v>
      </c>
      <c r="B104" s="51">
        <v>485</v>
      </c>
      <c r="C104" s="88" t="s">
        <v>47</v>
      </c>
      <c r="D104" s="52">
        <v>5415.0249999999996</v>
      </c>
      <c r="E104" s="53" t="s">
        <v>9</v>
      </c>
    </row>
    <row r="105" spans="1:5">
      <c r="A105" s="50">
        <v>45506.483923611115</v>
      </c>
      <c r="B105" s="51">
        <v>477</v>
      </c>
      <c r="C105" s="88" t="s">
        <v>48</v>
      </c>
      <c r="D105" s="52">
        <v>5328.09</v>
      </c>
      <c r="E105" s="53" t="s">
        <v>9</v>
      </c>
    </row>
    <row r="106" spans="1:5">
      <c r="A106" s="50">
        <v>45506.484444444446</v>
      </c>
      <c r="B106" s="51">
        <v>528</v>
      </c>
      <c r="C106" s="88" t="s">
        <v>54</v>
      </c>
      <c r="D106" s="52">
        <v>5889.8399999999992</v>
      </c>
      <c r="E106" s="53" t="s">
        <v>17</v>
      </c>
    </row>
    <row r="107" spans="1:5">
      <c r="A107" s="50">
        <v>45506.487569444442</v>
      </c>
      <c r="B107" s="51">
        <v>432</v>
      </c>
      <c r="C107" s="88" t="s">
        <v>67</v>
      </c>
      <c r="D107" s="52">
        <v>4799.5199999999995</v>
      </c>
      <c r="E107" s="53" t="s">
        <v>9</v>
      </c>
    </row>
    <row r="108" spans="1:5">
      <c r="A108" s="50">
        <v>45506.489085648151</v>
      </c>
      <c r="B108" s="51">
        <v>469</v>
      </c>
      <c r="C108" s="88" t="s">
        <v>68</v>
      </c>
      <c r="D108" s="52">
        <v>5201.21</v>
      </c>
      <c r="E108" s="53" t="s">
        <v>9</v>
      </c>
    </row>
    <row r="109" spans="1:5">
      <c r="A109" s="50">
        <v>45506.492048611108</v>
      </c>
      <c r="B109" s="51">
        <v>446</v>
      </c>
      <c r="C109" s="88" t="s">
        <v>53</v>
      </c>
      <c r="D109" s="52">
        <v>4959.5199999999995</v>
      </c>
      <c r="E109" s="53" t="s">
        <v>9</v>
      </c>
    </row>
    <row r="110" spans="1:5">
      <c r="A110" s="50">
        <v>45506.492048611108</v>
      </c>
      <c r="B110" s="51">
        <v>451</v>
      </c>
      <c r="C110" s="88" t="s">
        <v>53</v>
      </c>
      <c r="D110" s="52">
        <v>5015.12</v>
      </c>
      <c r="E110" s="53" t="s">
        <v>9</v>
      </c>
    </row>
    <row r="111" spans="1:5">
      <c r="A111" s="50">
        <v>45506.492488425924</v>
      </c>
      <c r="B111" s="51">
        <v>40</v>
      </c>
      <c r="C111" s="88" t="s">
        <v>69</v>
      </c>
      <c r="D111" s="52">
        <v>444.20000000000005</v>
      </c>
      <c r="E111" s="53" t="s">
        <v>17</v>
      </c>
    </row>
    <row r="112" spans="1:5">
      <c r="A112" s="50">
        <v>45506.492488425924</v>
      </c>
      <c r="B112" s="51">
        <v>182</v>
      </c>
      <c r="C112" s="88" t="s">
        <v>69</v>
      </c>
      <c r="D112" s="52">
        <v>2021.1100000000001</v>
      </c>
      <c r="E112" s="53" t="s">
        <v>17</v>
      </c>
    </row>
    <row r="113" spans="1:5">
      <c r="A113" s="50">
        <v>45506.497604166667</v>
      </c>
      <c r="B113" s="51">
        <v>100</v>
      </c>
      <c r="C113" s="88" t="s">
        <v>67</v>
      </c>
      <c r="D113" s="52">
        <v>1111</v>
      </c>
      <c r="E113" s="53" t="s">
        <v>17</v>
      </c>
    </row>
    <row r="114" spans="1:5">
      <c r="A114" s="50">
        <v>45506.500428240739</v>
      </c>
      <c r="B114" s="51">
        <v>173</v>
      </c>
      <c r="C114" s="88" t="s">
        <v>70</v>
      </c>
      <c r="D114" s="52">
        <v>1920.3</v>
      </c>
      <c r="E114" s="53" t="s">
        <v>9</v>
      </c>
    </row>
    <row r="115" spans="1:5">
      <c r="A115" s="50">
        <v>45506.500428240739</v>
      </c>
      <c r="B115" s="51">
        <v>245</v>
      </c>
      <c r="C115" s="88" t="s">
        <v>70</v>
      </c>
      <c r="D115" s="52">
        <v>2719.5</v>
      </c>
      <c r="E115" s="53" t="s">
        <v>9</v>
      </c>
    </row>
    <row r="116" spans="1:5">
      <c r="A116" s="50">
        <v>45506.504953703705</v>
      </c>
      <c r="B116" s="51">
        <v>180</v>
      </c>
      <c r="C116" s="88" t="s">
        <v>71</v>
      </c>
      <c r="D116" s="52">
        <v>1994.4</v>
      </c>
      <c r="E116" s="53" t="s">
        <v>17</v>
      </c>
    </row>
    <row r="117" spans="1:5">
      <c r="A117" s="50">
        <v>45506.504953703705</v>
      </c>
      <c r="B117" s="51">
        <v>182</v>
      </c>
      <c r="C117" s="88" t="s">
        <v>71</v>
      </c>
      <c r="D117" s="52">
        <v>2016.56</v>
      </c>
      <c r="E117" s="53" t="s">
        <v>17</v>
      </c>
    </row>
    <row r="118" spans="1:5">
      <c r="A118" s="50">
        <v>45506.504953703705</v>
      </c>
      <c r="B118" s="51">
        <v>496</v>
      </c>
      <c r="C118" s="88" t="s">
        <v>72</v>
      </c>
      <c r="D118" s="52">
        <v>5498.1600000000008</v>
      </c>
      <c r="E118" s="53" t="s">
        <v>9</v>
      </c>
    </row>
    <row r="119" spans="1:5">
      <c r="A119" s="50">
        <v>45506.506331018521</v>
      </c>
      <c r="B119" s="51">
        <v>47</v>
      </c>
      <c r="C119" s="88" t="s">
        <v>73</v>
      </c>
      <c r="D119" s="52">
        <v>520.05499999999995</v>
      </c>
      <c r="E119" s="53" t="s">
        <v>9</v>
      </c>
    </row>
    <row r="120" spans="1:5">
      <c r="A120" s="50">
        <v>45506.506331018521</v>
      </c>
      <c r="B120" s="51">
        <v>151</v>
      </c>
      <c r="C120" s="88" t="s">
        <v>73</v>
      </c>
      <c r="D120" s="52">
        <v>1670.8149999999998</v>
      </c>
      <c r="E120" s="53" t="s">
        <v>9</v>
      </c>
    </row>
    <row r="121" spans="1:5">
      <c r="A121" s="50">
        <v>45506.506331018521</v>
      </c>
      <c r="B121" s="51">
        <v>280</v>
      </c>
      <c r="C121" s="88" t="s">
        <v>73</v>
      </c>
      <c r="D121" s="52">
        <v>3098.2</v>
      </c>
      <c r="E121" s="53" t="s">
        <v>9</v>
      </c>
    </row>
    <row r="122" spans="1:5">
      <c r="A122" s="50">
        <v>45506.517453703702</v>
      </c>
      <c r="B122" s="51">
        <v>442</v>
      </c>
      <c r="C122" s="88" t="s">
        <v>74</v>
      </c>
      <c r="D122" s="52">
        <v>4895.1499999999996</v>
      </c>
      <c r="E122" s="53" t="s">
        <v>9</v>
      </c>
    </row>
    <row r="123" spans="1:5">
      <c r="A123" s="50">
        <v>45506.51761574074</v>
      </c>
      <c r="B123" s="51">
        <v>183</v>
      </c>
      <c r="C123" s="88" t="s">
        <v>75</v>
      </c>
      <c r="D123" s="52">
        <v>2025.81</v>
      </c>
      <c r="E123" s="53" t="s">
        <v>17</v>
      </c>
    </row>
    <row r="124" spans="1:5">
      <c r="A124" s="50">
        <v>45506.520300925928</v>
      </c>
      <c r="B124" s="51">
        <v>11</v>
      </c>
      <c r="C124" s="88" t="s">
        <v>73</v>
      </c>
      <c r="D124" s="52">
        <v>121.71499999999999</v>
      </c>
      <c r="E124" s="53" t="s">
        <v>9</v>
      </c>
    </row>
    <row r="125" spans="1:5">
      <c r="A125" s="50">
        <v>45506.523379629631</v>
      </c>
      <c r="B125" s="51">
        <v>490</v>
      </c>
      <c r="C125" s="88" t="s">
        <v>76</v>
      </c>
      <c r="D125" s="52">
        <v>5414.5</v>
      </c>
      <c r="E125" s="53" t="s">
        <v>9</v>
      </c>
    </row>
    <row r="126" spans="1:5">
      <c r="A126" s="50">
        <v>45506.523935185185</v>
      </c>
      <c r="B126" s="51">
        <v>57</v>
      </c>
      <c r="C126" s="88" t="s">
        <v>77</v>
      </c>
      <c r="D126" s="52">
        <v>629.56499999999994</v>
      </c>
      <c r="E126" s="53" t="s">
        <v>17</v>
      </c>
    </row>
    <row r="127" spans="1:5">
      <c r="A127" s="50">
        <v>45506.523935185185</v>
      </c>
      <c r="B127" s="51">
        <v>205</v>
      </c>
      <c r="C127" s="88" t="s">
        <v>77</v>
      </c>
      <c r="D127" s="52">
        <v>2264.2249999999999</v>
      </c>
      <c r="E127" s="53" t="s">
        <v>17</v>
      </c>
    </row>
    <row r="128" spans="1:5">
      <c r="A128" s="50">
        <v>45506.523935185185</v>
      </c>
      <c r="B128" s="51">
        <v>263</v>
      </c>
      <c r="C128" s="88" t="s">
        <v>77</v>
      </c>
      <c r="D128" s="52">
        <v>2904.835</v>
      </c>
      <c r="E128" s="53" t="s">
        <v>17</v>
      </c>
    </row>
    <row r="129" spans="1:5">
      <c r="A129" s="50">
        <v>45506.526388888888</v>
      </c>
      <c r="B129" s="51">
        <v>486</v>
      </c>
      <c r="C129" s="88" t="s">
        <v>78</v>
      </c>
      <c r="D129" s="52">
        <v>5375.16</v>
      </c>
      <c r="E129" s="53" t="s">
        <v>9</v>
      </c>
    </row>
    <row r="130" spans="1:5">
      <c r="A130" s="50">
        <v>45506.530173611114</v>
      </c>
      <c r="B130" s="51">
        <v>580</v>
      </c>
      <c r="C130" s="88" t="s">
        <v>71</v>
      </c>
      <c r="D130" s="52">
        <v>6426.4</v>
      </c>
      <c r="E130" s="53" t="s">
        <v>9</v>
      </c>
    </row>
    <row r="131" spans="1:5">
      <c r="A131" s="50">
        <v>45506.531157407408</v>
      </c>
      <c r="B131" s="51">
        <v>512</v>
      </c>
      <c r="C131" s="88" t="s">
        <v>73</v>
      </c>
      <c r="D131" s="52">
        <v>5665.28</v>
      </c>
      <c r="E131" s="53" t="s">
        <v>9</v>
      </c>
    </row>
    <row r="132" spans="1:5">
      <c r="A132" s="50">
        <v>45506.531157407408</v>
      </c>
      <c r="B132" s="51">
        <v>74</v>
      </c>
      <c r="C132" s="88" t="s">
        <v>73</v>
      </c>
      <c r="D132" s="52">
        <v>818.81</v>
      </c>
      <c r="E132" s="53" t="s">
        <v>9</v>
      </c>
    </row>
    <row r="133" spans="1:5">
      <c r="A133" s="50">
        <v>45506.536886574075</v>
      </c>
      <c r="B133" s="51">
        <v>451</v>
      </c>
      <c r="C133" s="88" t="s">
        <v>79</v>
      </c>
      <c r="D133" s="52">
        <v>4976.7849999999999</v>
      </c>
      <c r="E133" s="53" t="s">
        <v>17</v>
      </c>
    </row>
    <row r="134" spans="1:5">
      <c r="A134" s="50">
        <v>45506.538564814815</v>
      </c>
      <c r="B134" s="51">
        <v>75</v>
      </c>
      <c r="C134" s="88" t="s">
        <v>76</v>
      </c>
      <c r="D134" s="52">
        <v>828.75</v>
      </c>
      <c r="E134" s="53" t="s">
        <v>9</v>
      </c>
    </row>
    <row r="135" spans="1:5">
      <c r="A135" s="50">
        <v>45506.538564814815</v>
      </c>
      <c r="B135" s="51">
        <v>414</v>
      </c>
      <c r="C135" s="88" t="s">
        <v>76</v>
      </c>
      <c r="D135" s="52">
        <v>4574.7000000000007</v>
      </c>
      <c r="E135" s="53" t="s">
        <v>9</v>
      </c>
    </row>
    <row r="136" spans="1:5">
      <c r="A136" s="50">
        <v>45506.538576388892</v>
      </c>
      <c r="B136" s="51">
        <v>472</v>
      </c>
      <c r="C136" s="88" t="s">
        <v>77</v>
      </c>
      <c r="D136" s="52">
        <v>5213.24</v>
      </c>
      <c r="E136" s="53" t="s">
        <v>9</v>
      </c>
    </row>
    <row r="137" spans="1:5">
      <c r="A137" s="50">
        <v>45506.539282407408</v>
      </c>
      <c r="B137" s="51">
        <v>429</v>
      </c>
      <c r="C137" s="88" t="s">
        <v>77</v>
      </c>
      <c r="D137" s="52">
        <v>4738.3050000000003</v>
      </c>
      <c r="E137" s="53" t="s">
        <v>9</v>
      </c>
    </row>
    <row r="138" spans="1:5">
      <c r="A138" s="50">
        <v>45506.539606481485</v>
      </c>
      <c r="B138" s="51">
        <v>456</v>
      </c>
      <c r="C138" s="88" t="s">
        <v>76</v>
      </c>
      <c r="D138" s="52">
        <v>5038.8</v>
      </c>
      <c r="E138" s="53" t="s">
        <v>17</v>
      </c>
    </row>
    <row r="139" spans="1:5">
      <c r="A139" s="50">
        <v>45506.546238425923</v>
      </c>
      <c r="B139" s="51">
        <v>480</v>
      </c>
      <c r="C139" s="88" t="s">
        <v>71</v>
      </c>
      <c r="D139" s="52">
        <v>5318.4</v>
      </c>
      <c r="E139" s="53" t="s">
        <v>9</v>
      </c>
    </row>
    <row r="140" spans="1:5">
      <c r="A140" s="50">
        <v>45506.546238425923</v>
      </c>
      <c r="B140" s="51">
        <v>475</v>
      </c>
      <c r="C140" s="88" t="s">
        <v>72</v>
      </c>
      <c r="D140" s="52">
        <v>5265.375</v>
      </c>
      <c r="E140" s="53" t="s">
        <v>17</v>
      </c>
    </row>
    <row r="141" spans="1:5">
      <c r="A141" s="50">
        <v>45506.559467592589</v>
      </c>
      <c r="B141" s="51">
        <v>261</v>
      </c>
      <c r="C141" s="88" t="s">
        <v>68</v>
      </c>
      <c r="D141" s="52">
        <v>2894.49</v>
      </c>
      <c r="E141" s="53" t="s">
        <v>9</v>
      </c>
    </row>
    <row r="142" spans="1:5">
      <c r="A142" s="50">
        <v>45506.559467592589</v>
      </c>
      <c r="B142" s="51">
        <v>525</v>
      </c>
      <c r="C142" s="88" t="s">
        <v>80</v>
      </c>
      <c r="D142" s="52">
        <v>5824.875</v>
      </c>
      <c r="E142" s="53" t="s">
        <v>17</v>
      </c>
    </row>
    <row r="143" spans="1:5">
      <c r="A143" s="50">
        <v>45506.559490740743</v>
      </c>
      <c r="B143" s="51">
        <v>162</v>
      </c>
      <c r="C143" s="88" t="s">
        <v>68</v>
      </c>
      <c r="D143" s="52">
        <v>1796.58</v>
      </c>
      <c r="E143" s="53" t="s">
        <v>9</v>
      </c>
    </row>
    <row r="144" spans="1:5">
      <c r="A144" s="50">
        <v>45506.563194444447</v>
      </c>
      <c r="B144" s="51">
        <v>148</v>
      </c>
      <c r="C144" s="88" t="s">
        <v>69</v>
      </c>
      <c r="D144" s="52">
        <v>1643.54</v>
      </c>
      <c r="E144" s="53" t="s">
        <v>9</v>
      </c>
    </row>
    <row r="145" spans="1:5">
      <c r="A145" s="50">
        <v>45506.563194444447</v>
      </c>
      <c r="B145" s="51">
        <v>319</v>
      </c>
      <c r="C145" s="88" t="s">
        <v>69</v>
      </c>
      <c r="D145" s="52">
        <v>3542.4950000000003</v>
      </c>
      <c r="E145" s="53" t="s">
        <v>9</v>
      </c>
    </row>
    <row r="146" spans="1:5">
      <c r="A146" s="50">
        <v>45506.563194444447</v>
      </c>
      <c r="B146" s="51">
        <v>8</v>
      </c>
      <c r="C146" s="88" t="s">
        <v>69</v>
      </c>
      <c r="D146" s="52">
        <v>88.84</v>
      </c>
      <c r="E146" s="53" t="s">
        <v>9</v>
      </c>
    </row>
    <row r="147" spans="1:5">
      <c r="A147" s="50">
        <v>45506.563194444447</v>
      </c>
      <c r="B147" s="51">
        <v>413</v>
      </c>
      <c r="C147" s="88" t="s">
        <v>67</v>
      </c>
      <c r="D147" s="52">
        <v>4588.4299999999994</v>
      </c>
      <c r="E147" s="53" t="s">
        <v>9</v>
      </c>
    </row>
    <row r="148" spans="1:5">
      <c r="A148" s="50">
        <v>45506.567407407405</v>
      </c>
      <c r="B148" s="51">
        <v>416</v>
      </c>
      <c r="C148" s="88" t="s">
        <v>53</v>
      </c>
      <c r="D148" s="52">
        <v>4625.92</v>
      </c>
      <c r="E148" s="53" t="s">
        <v>9</v>
      </c>
    </row>
    <row r="149" spans="1:5">
      <c r="A149" s="50">
        <v>45506.570914351854</v>
      </c>
      <c r="B149" s="51">
        <v>5</v>
      </c>
      <c r="C149" s="88" t="s">
        <v>69</v>
      </c>
      <c r="D149" s="52">
        <v>55.525000000000006</v>
      </c>
      <c r="E149" s="53" t="s">
        <v>9</v>
      </c>
    </row>
    <row r="150" spans="1:5">
      <c r="A150" s="50">
        <v>45506.570914351854</v>
      </c>
      <c r="B150" s="51">
        <v>480</v>
      </c>
      <c r="C150" s="88" t="s">
        <v>69</v>
      </c>
      <c r="D150" s="52">
        <v>5330.4000000000005</v>
      </c>
      <c r="E150" s="53" t="s">
        <v>9</v>
      </c>
    </row>
    <row r="151" spans="1:5">
      <c r="A151" s="50">
        <v>45506.57372685185</v>
      </c>
      <c r="B151" s="51">
        <v>45</v>
      </c>
      <c r="C151" s="88" t="s">
        <v>78</v>
      </c>
      <c r="D151" s="52">
        <v>497.70000000000005</v>
      </c>
      <c r="E151" s="53" t="s">
        <v>17</v>
      </c>
    </row>
    <row r="152" spans="1:5">
      <c r="A152" s="50">
        <v>45506.574050925927</v>
      </c>
      <c r="B152" s="51">
        <v>166</v>
      </c>
      <c r="C152" s="88" t="s">
        <v>78</v>
      </c>
      <c r="D152" s="52">
        <v>1835.96</v>
      </c>
      <c r="E152" s="53" t="s">
        <v>17</v>
      </c>
    </row>
    <row r="153" spans="1:5">
      <c r="A153" s="50">
        <v>45506.574050925927</v>
      </c>
      <c r="B153" s="51">
        <v>44</v>
      </c>
      <c r="C153" s="88" t="s">
        <v>78</v>
      </c>
      <c r="D153" s="52">
        <v>486.64000000000004</v>
      </c>
      <c r="E153" s="53" t="s">
        <v>17</v>
      </c>
    </row>
    <row r="154" spans="1:5">
      <c r="A154" s="50">
        <v>45506.581006944441</v>
      </c>
      <c r="B154" s="51">
        <v>36</v>
      </c>
      <c r="C154" s="88" t="s">
        <v>52</v>
      </c>
      <c r="D154" s="52">
        <v>400.14</v>
      </c>
      <c r="E154" s="53" t="s">
        <v>17</v>
      </c>
    </row>
    <row r="155" spans="1:5">
      <c r="A155" s="50">
        <v>45506.581006944441</v>
      </c>
      <c r="B155" s="51">
        <v>410</v>
      </c>
      <c r="C155" s="88" t="s">
        <v>52</v>
      </c>
      <c r="D155" s="52">
        <v>4557.1499999999996</v>
      </c>
      <c r="E155" s="53" t="s">
        <v>9</v>
      </c>
    </row>
    <row r="156" spans="1:5">
      <c r="A156" s="50">
        <v>45506.581006944441</v>
      </c>
      <c r="B156" s="51">
        <v>49</v>
      </c>
      <c r="C156" s="88" t="s">
        <v>52</v>
      </c>
      <c r="D156" s="52">
        <v>544.63499999999999</v>
      </c>
      <c r="E156" s="53" t="s">
        <v>9</v>
      </c>
    </row>
    <row r="157" spans="1:5">
      <c r="A157" s="50">
        <v>45506.581006944441</v>
      </c>
      <c r="B157" s="51">
        <v>23</v>
      </c>
      <c r="C157" s="88" t="s">
        <v>52</v>
      </c>
      <c r="D157" s="52">
        <v>255.64500000000001</v>
      </c>
      <c r="E157" s="53" t="s">
        <v>9</v>
      </c>
    </row>
    <row r="158" spans="1:5">
      <c r="A158" s="50">
        <v>45506.581423611111</v>
      </c>
      <c r="B158" s="51">
        <v>178</v>
      </c>
      <c r="C158" s="88" t="s">
        <v>81</v>
      </c>
      <c r="D158" s="52">
        <v>1980.25</v>
      </c>
      <c r="E158" s="53" t="s">
        <v>17</v>
      </c>
    </row>
    <row r="159" spans="1:5">
      <c r="A159" s="50">
        <v>45506.5858912037</v>
      </c>
      <c r="B159" s="51">
        <v>156</v>
      </c>
      <c r="C159" s="88" t="s">
        <v>67</v>
      </c>
      <c r="D159" s="52">
        <v>1733.1599999999999</v>
      </c>
      <c r="E159" s="53" t="s">
        <v>17</v>
      </c>
    </row>
    <row r="160" spans="1:5">
      <c r="A160" s="50">
        <v>45506.588078703702</v>
      </c>
      <c r="B160" s="51">
        <v>411</v>
      </c>
      <c r="C160" s="88" t="s">
        <v>80</v>
      </c>
      <c r="D160" s="52">
        <v>4560.0450000000001</v>
      </c>
      <c r="E160" s="53" t="s">
        <v>9</v>
      </c>
    </row>
    <row r="161" spans="1:5">
      <c r="A161" s="50">
        <v>45506.592152777775</v>
      </c>
      <c r="B161" s="51">
        <v>56</v>
      </c>
      <c r="C161" s="88" t="s">
        <v>72</v>
      </c>
      <c r="D161" s="52">
        <v>620.76</v>
      </c>
      <c r="E161" s="53" t="s">
        <v>9</v>
      </c>
    </row>
    <row r="162" spans="1:5">
      <c r="A162" s="50">
        <v>45506.592152777775</v>
      </c>
      <c r="B162" s="51">
        <v>13</v>
      </c>
      <c r="C162" s="88" t="s">
        <v>72</v>
      </c>
      <c r="D162" s="52">
        <v>144.10500000000002</v>
      </c>
      <c r="E162" s="53" t="s">
        <v>9</v>
      </c>
    </row>
    <row r="163" spans="1:5">
      <c r="A163" s="50">
        <v>45506.594108796293</v>
      </c>
      <c r="B163" s="51">
        <v>450</v>
      </c>
      <c r="C163" s="88" t="s">
        <v>75</v>
      </c>
      <c r="D163" s="52">
        <v>4981.5</v>
      </c>
      <c r="E163" s="53" t="s">
        <v>17</v>
      </c>
    </row>
    <row r="164" spans="1:5">
      <c r="A164" s="50">
        <v>45506.598379629628</v>
      </c>
      <c r="B164" s="51">
        <v>463</v>
      </c>
      <c r="C164" s="88" t="s">
        <v>68</v>
      </c>
      <c r="D164" s="52">
        <v>5134.67</v>
      </c>
      <c r="E164" s="53" t="s">
        <v>9</v>
      </c>
    </row>
    <row r="165" spans="1:5">
      <c r="A165" s="50">
        <v>45506.602719907409</v>
      </c>
      <c r="B165" s="51">
        <v>592</v>
      </c>
      <c r="C165" s="88" t="s">
        <v>70</v>
      </c>
      <c r="D165" s="52">
        <v>6571.2</v>
      </c>
      <c r="E165" s="53" t="s">
        <v>9</v>
      </c>
    </row>
    <row r="166" spans="1:5">
      <c r="A166" s="50">
        <v>45506.604178240741</v>
      </c>
      <c r="B166" s="51">
        <v>492</v>
      </c>
      <c r="C166" s="88" t="s">
        <v>70</v>
      </c>
      <c r="D166" s="52">
        <v>5461.2</v>
      </c>
      <c r="E166" s="53" t="s">
        <v>20</v>
      </c>
    </row>
    <row r="167" spans="1:5">
      <c r="A167" s="50">
        <v>45506.604178240741</v>
      </c>
      <c r="B167" s="51">
        <v>467</v>
      </c>
      <c r="C167" s="88" t="s">
        <v>70</v>
      </c>
      <c r="D167" s="52">
        <v>5183.7</v>
      </c>
      <c r="E167" s="53" t="s">
        <v>17</v>
      </c>
    </row>
    <row r="168" spans="1:5">
      <c r="A168" s="50">
        <v>45506.604386574072</v>
      </c>
      <c r="B168" s="51">
        <v>448</v>
      </c>
      <c r="C168" s="88" t="s">
        <v>79</v>
      </c>
      <c r="D168" s="52">
        <v>4943.68</v>
      </c>
      <c r="E168" s="53" t="s">
        <v>9</v>
      </c>
    </row>
    <row r="169" spans="1:5">
      <c r="A169" s="50">
        <v>45506.604849537034</v>
      </c>
      <c r="B169" s="51">
        <v>431</v>
      </c>
      <c r="C169" s="88" t="s">
        <v>82</v>
      </c>
      <c r="D169" s="52">
        <v>4745.3099999999995</v>
      </c>
      <c r="E169" s="53" t="s">
        <v>17</v>
      </c>
    </row>
    <row r="170" spans="1:5">
      <c r="A170" s="50">
        <v>45506.60533564815</v>
      </c>
      <c r="B170" s="51">
        <v>644</v>
      </c>
      <c r="C170" s="88" t="s">
        <v>83</v>
      </c>
      <c r="D170" s="52">
        <v>7067.9</v>
      </c>
      <c r="E170" s="53" t="s">
        <v>9</v>
      </c>
    </row>
    <row r="171" spans="1:5">
      <c r="A171" s="50">
        <v>45506.60533564815</v>
      </c>
      <c r="B171" s="51">
        <v>430</v>
      </c>
      <c r="C171" s="88" t="s">
        <v>83</v>
      </c>
      <c r="D171" s="52">
        <v>4719.25</v>
      </c>
      <c r="E171" s="53" t="s">
        <v>9</v>
      </c>
    </row>
    <row r="172" spans="1:5">
      <c r="A172" s="50">
        <v>45506.60533564815</v>
      </c>
      <c r="B172" s="51">
        <v>474</v>
      </c>
      <c r="C172" s="88" t="s">
        <v>83</v>
      </c>
      <c r="D172" s="52">
        <v>5202.1499999999996</v>
      </c>
      <c r="E172" s="53" t="s">
        <v>9</v>
      </c>
    </row>
    <row r="173" spans="1:5">
      <c r="A173" s="50">
        <v>45506.60533564815</v>
      </c>
      <c r="B173" s="51">
        <v>226</v>
      </c>
      <c r="C173" s="88" t="s">
        <v>83</v>
      </c>
      <c r="D173" s="52">
        <v>2480.35</v>
      </c>
      <c r="E173" s="53" t="s">
        <v>9</v>
      </c>
    </row>
    <row r="174" spans="1:5">
      <c r="A174" s="50">
        <v>45506.60533564815</v>
      </c>
      <c r="B174" s="51">
        <v>26</v>
      </c>
      <c r="C174" s="88" t="s">
        <v>83</v>
      </c>
      <c r="D174" s="52">
        <v>285.34999999999997</v>
      </c>
      <c r="E174" s="53" t="s">
        <v>9</v>
      </c>
    </row>
    <row r="175" spans="1:5">
      <c r="A175" s="50">
        <v>45506.606076388889</v>
      </c>
      <c r="B175" s="51">
        <v>1026</v>
      </c>
      <c r="C175" s="88" t="s">
        <v>83</v>
      </c>
      <c r="D175" s="52">
        <v>11260.35</v>
      </c>
      <c r="E175" s="53" t="s">
        <v>9</v>
      </c>
    </row>
    <row r="176" spans="1:5">
      <c r="A176" s="50">
        <v>45506.606076388889</v>
      </c>
      <c r="B176" s="51">
        <v>701</v>
      </c>
      <c r="C176" s="88" t="s">
        <v>83</v>
      </c>
      <c r="D176" s="52">
        <v>7693.4749999999995</v>
      </c>
      <c r="E176" s="53" t="s">
        <v>9</v>
      </c>
    </row>
    <row r="177" spans="1:5">
      <c r="A177" s="50">
        <v>45506.606354166666</v>
      </c>
      <c r="B177" s="51">
        <v>20</v>
      </c>
      <c r="C177" s="88" t="s">
        <v>84</v>
      </c>
      <c r="D177" s="52">
        <v>219.60000000000002</v>
      </c>
      <c r="E177" s="53" t="s">
        <v>9</v>
      </c>
    </row>
    <row r="178" spans="1:5">
      <c r="A178" s="50">
        <v>45506.606354166666</v>
      </c>
      <c r="B178" s="51">
        <v>822</v>
      </c>
      <c r="C178" s="88" t="s">
        <v>84</v>
      </c>
      <c r="D178" s="52">
        <v>9025.56</v>
      </c>
      <c r="E178" s="53" t="s">
        <v>9</v>
      </c>
    </row>
    <row r="179" spans="1:5">
      <c r="A179" s="50">
        <v>45506.606712962966</v>
      </c>
      <c r="B179" s="51">
        <v>182</v>
      </c>
      <c r="C179" s="88" t="s">
        <v>85</v>
      </c>
      <c r="D179" s="52">
        <v>1995.6299999999999</v>
      </c>
      <c r="E179" s="53" t="s">
        <v>17</v>
      </c>
    </row>
    <row r="180" spans="1:5">
      <c r="A180" s="50">
        <v>45506.606747685182</v>
      </c>
      <c r="B180" s="51">
        <v>380</v>
      </c>
      <c r="C180" s="88" t="s">
        <v>86</v>
      </c>
      <c r="D180" s="52">
        <v>4162.8999999999996</v>
      </c>
      <c r="E180" s="53" t="s">
        <v>9</v>
      </c>
    </row>
    <row r="181" spans="1:5">
      <c r="A181" s="50">
        <v>45506.606747685182</v>
      </c>
      <c r="B181" s="51">
        <v>47</v>
      </c>
      <c r="C181" s="88" t="s">
        <v>86</v>
      </c>
      <c r="D181" s="52">
        <v>514.88499999999999</v>
      </c>
      <c r="E181" s="53" t="s">
        <v>9</v>
      </c>
    </row>
    <row r="182" spans="1:5">
      <c r="A182" s="50">
        <v>45506.608020833337</v>
      </c>
      <c r="B182" s="51">
        <v>511</v>
      </c>
      <c r="C182" s="88" t="s">
        <v>87</v>
      </c>
      <c r="D182" s="52">
        <v>5590.34</v>
      </c>
      <c r="E182" s="53" t="s">
        <v>17</v>
      </c>
    </row>
    <row r="183" spans="1:5">
      <c r="A183" s="50">
        <v>45506.608495370368</v>
      </c>
      <c r="B183" s="51">
        <v>486</v>
      </c>
      <c r="C183" s="88" t="s">
        <v>88</v>
      </c>
      <c r="D183" s="52">
        <v>5309.55</v>
      </c>
      <c r="E183" s="53" t="s">
        <v>9</v>
      </c>
    </row>
    <row r="184" spans="1:5">
      <c r="A184" s="50">
        <v>45506.610069444447</v>
      </c>
      <c r="B184" s="51">
        <v>182</v>
      </c>
      <c r="C184" s="88" t="s">
        <v>89</v>
      </c>
      <c r="D184" s="52">
        <v>2001.09</v>
      </c>
      <c r="E184" s="53" t="s">
        <v>17</v>
      </c>
    </row>
    <row r="185" spans="1:5">
      <c r="A185" s="50">
        <v>45506.610069444447</v>
      </c>
      <c r="B185" s="51">
        <v>42</v>
      </c>
      <c r="C185" s="88" t="s">
        <v>89</v>
      </c>
      <c r="D185" s="52">
        <v>461.78999999999996</v>
      </c>
      <c r="E185" s="53" t="s">
        <v>17</v>
      </c>
    </row>
    <row r="186" spans="1:5">
      <c r="A186" s="50">
        <v>45506.610069444447</v>
      </c>
      <c r="B186" s="51">
        <v>182</v>
      </c>
      <c r="C186" s="88" t="s">
        <v>89</v>
      </c>
      <c r="D186" s="52">
        <v>2001.09</v>
      </c>
      <c r="E186" s="53" t="s">
        <v>17</v>
      </c>
    </row>
    <row r="187" spans="1:5">
      <c r="A187" s="50">
        <v>45506.610069444447</v>
      </c>
      <c r="B187" s="51">
        <v>182</v>
      </c>
      <c r="C187" s="88" t="s">
        <v>89</v>
      </c>
      <c r="D187" s="52">
        <v>2001.09</v>
      </c>
      <c r="E187" s="53" t="s">
        <v>17</v>
      </c>
    </row>
    <row r="188" spans="1:5">
      <c r="A188" s="50">
        <v>45506.610115740739</v>
      </c>
      <c r="B188" s="51">
        <v>150</v>
      </c>
      <c r="C188" s="88" t="s">
        <v>89</v>
      </c>
      <c r="D188" s="52">
        <v>1649.2499999999998</v>
      </c>
      <c r="E188" s="53" t="s">
        <v>17</v>
      </c>
    </row>
    <row r="189" spans="1:5">
      <c r="A189" s="50">
        <v>45506.610115740739</v>
      </c>
      <c r="B189" s="51">
        <v>150</v>
      </c>
      <c r="C189" s="88" t="s">
        <v>89</v>
      </c>
      <c r="D189" s="52">
        <v>1649.2499999999998</v>
      </c>
      <c r="E189" s="53" t="s">
        <v>17</v>
      </c>
    </row>
    <row r="190" spans="1:5">
      <c r="A190" s="50">
        <v>45506.610115740739</v>
      </c>
      <c r="B190" s="20">
        <v>182</v>
      </c>
      <c r="C190" s="89" t="s">
        <v>89</v>
      </c>
      <c r="D190" s="63">
        <v>2001.09</v>
      </c>
      <c r="E190" s="20" t="s">
        <v>17</v>
      </c>
    </row>
    <row r="191" spans="1:5">
      <c r="A191" s="50">
        <v>45506.610439814816</v>
      </c>
      <c r="B191" s="20">
        <v>698</v>
      </c>
      <c r="C191" s="89" t="s">
        <v>90</v>
      </c>
      <c r="D191" s="63">
        <v>7681.4900000000007</v>
      </c>
      <c r="E191" s="20" t="s">
        <v>9</v>
      </c>
    </row>
    <row r="192" spans="1:5">
      <c r="A192" s="50">
        <v>45506.610439814816</v>
      </c>
      <c r="B192" s="20">
        <v>485</v>
      </c>
      <c r="C192" s="89" t="s">
        <v>90</v>
      </c>
      <c r="D192" s="63">
        <v>5337.4250000000002</v>
      </c>
      <c r="E192" s="20" t="s">
        <v>9</v>
      </c>
    </row>
    <row r="193" spans="1:5">
      <c r="A193" s="50">
        <v>45506.610439814816</v>
      </c>
      <c r="B193" s="20">
        <v>805</v>
      </c>
      <c r="C193" s="89" t="s">
        <v>90</v>
      </c>
      <c r="D193" s="63">
        <v>8859.0250000000015</v>
      </c>
      <c r="E193" s="20" t="s">
        <v>9</v>
      </c>
    </row>
    <row r="194" spans="1:5">
      <c r="A194" s="50">
        <v>45506.610798611109</v>
      </c>
      <c r="B194" s="20">
        <v>162</v>
      </c>
      <c r="C194" s="89" t="s">
        <v>91</v>
      </c>
      <c r="D194" s="63">
        <v>1780.38</v>
      </c>
      <c r="E194" s="20" t="s">
        <v>17</v>
      </c>
    </row>
    <row r="195" spans="1:5">
      <c r="A195" s="50">
        <v>45506.610798611109</v>
      </c>
      <c r="B195" s="20">
        <v>44</v>
      </c>
      <c r="C195" s="89" t="s">
        <v>91</v>
      </c>
      <c r="D195" s="63">
        <v>483.56</v>
      </c>
      <c r="E195" s="20" t="s">
        <v>17</v>
      </c>
    </row>
    <row r="196" spans="1:5">
      <c r="A196" s="50">
        <v>45506.610844907409</v>
      </c>
      <c r="B196" s="20">
        <v>342</v>
      </c>
      <c r="C196" s="89" t="s">
        <v>91</v>
      </c>
      <c r="D196" s="63">
        <v>3758.58</v>
      </c>
      <c r="E196" s="20" t="s">
        <v>17</v>
      </c>
    </row>
    <row r="197" spans="1:5">
      <c r="A197" s="50">
        <v>45506.612164351849</v>
      </c>
      <c r="B197" s="20">
        <v>490</v>
      </c>
      <c r="C197" s="89" t="s">
        <v>92</v>
      </c>
      <c r="D197" s="63">
        <v>5382.65</v>
      </c>
      <c r="E197" s="20" t="s">
        <v>9</v>
      </c>
    </row>
    <row r="198" spans="1:5">
      <c r="A198" s="50">
        <v>45506.612164351849</v>
      </c>
      <c r="B198" s="20">
        <v>115</v>
      </c>
      <c r="C198" s="89" t="s">
        <v>92</v>
      </c>
      <c r="D198" s="63">
        <v>1263.2749999999999</v>
      </c>
      <c r="E198" s="20" t="s">
        <v>9</v>
      </c>
    </row>
    <row r="199" spans="1:5">
      <c r="A199" s="50">
        <v>45506.614178240743</v>
      </c>
      <c r="B199" s="20">
        <v>406</v>
      </c>
      <c r="C199" s="89" t="s">
        <v>93</v>
      </c>
      <c r="D199" s="63">
        <v>4476.1500000000005</v>
      </c>
      <c r="E199" s="20" t="s">
        <v>9</v>
      </c>
    </row>
    <row r="200" spans="1:5">
      <c r="A200" s="50">
        <v>45506.614178240743</v>
      </c>
      <c r="B200" s="20">
        <v>435</v>
      </c>
      <c r="C200" s="89" t="s">
        <v>94</v>
      </c>
      <c r="D200" s="63">
        <v>4793.7</v>
      </c>
      <c r="E200" s="20" t="s">
        <v>20</v>
      </c>
    </row>
    <row r="201" spans="1:5">
      <c r="A201" s="50">
        <v>45506.615694444445</v>
      </c>
      <c r="B201" s="20">
        <v>453</v>
      </c>
      <c r="C201" s="89" t="s">
        <v>79</v>
      </c>
      <c r="D201" s="63">
        <v>4998.8550000000005</v>
      </c>
      <c r="E201" s="20" t="s">
        <v>17</v>
      </c>
    </row>
    <row r="202" spans="1:5">
      <c r="A202" s="50">
        <v>45506.618402777778</v>
      </c>
      <c r="B202" s="20">
        <v>437</v>
      </c>
      <c r="C202" s="89" t="s">
        <v>95</v>
      </c>
      <c r="D202" s="63">
        <v>4824.4799999999996</v>
      </c>
      <c r="E202" s="20" t="s">
        <v>17</v>
      </c>
    </row>
    <row r="203" spans="1:5">
      <c r="A203" s="50">
        <v>45506.620844907404</v>
      </c>
      <c r="B203" s="20">
        <v>24</v>
      </c>
      <c r="C203" s="89" t="s">
        <v>96</v>
      </c>
      <c r="D203" s="63">
        <v>263.04000000000002</v>
      </c>
      <c r="E203" s="20" t="s">
        <v>9</v>
      </c>
    </row>
    <row r="204" spans="1:5">
      <c r="A204" s="50">
        <v>45506.620844907404</v>
      </c>
      <c r="B204" s="20">
        <v>407</v>
      </c>
      <c r="C204" s="89" t="s">
        <v>96</v>
      </c>
      <c r="D204" s="63">
        <v>4460.72</v>
      </c>
      <c r="E204" s="20" t="s">
        <v>9</v>
      </c>
    </row>
    <row r="205" spans="1:5">
      <c r="A205" s="50">
        <v>45506.620844907404</v>
      </c>
      <c r="B205" s="20">
        <v>402</v>
      </c>
      <c r="C205" s="89" t="s">
        <v>96</v>
      </c>
      <c r="D205" s="63">
        <v>4405.92</v>
      </c>
      <c r="E205" s="20" t="s">
        <v>9</v>
      </c>
    </row>
    <row r="206" spans="1:5">
      <c r="A206" s="50">
        <v>45506.626481481479</v>
      </c>
      <c r="B206" s="20">
        <v>504</v>
      </c>
      <c r="C206" s="89" t="s">
        <v>97</v>
      </c>
      <c r="D206" s="63">
        <v>5498.64</v>
      </c>
      <c r="E206" s="20" t="s">
        <v>17</v>
      </c>
    </row>
    <row r="207" spans="1:5">
      <c r="A207" s="50">
        <v>45506.626817129632</v>
      </c>
      <c r="B207" s="20">
        <v>440</v>
      </c>
      <c r="C207" s="89" t="s">
        <v>98</v>
      </c>
      <c r="D207" s="63">
        <v>4796</v>
      </c>
      <c r="E207" s="20" t="s">
        <v>9</v>
      </c>
    </row>
    <row r="208" spans="1:5">
      <c r="A208" s="50">
        <v>45506.630810185183</v>
      </c>
      <c r="B208" s="20">
        <v>23</v>
      </c>
      <c r="C208" s="89" t="s">
        <v>99</v>
      </c>
      <c r="D208" s="63">
        <v>251.39</v>
      </c>
      <c r="E208" s="20" t="s">
        <v>17</v>
      </c>
    </row>
    <row r="209" spans="1:5">
      <c r="A209" s="50">
        <v>45506.630810185183</v>
      </c>
      <c r="B209" s="20">
        <v>10</v>
      </c>
      <c r="C209" s="89" t="s">
        <v>99</v>
      </c>
      <c r="D209" s="63">
        <v>109.3</v>
      </c>
      <c r="E209" s="20" t="s">
        <v>17</v>
      </c>
    </row>
    <row r="210" spans="1:5">
      <c r="A210" s="50">
        <v>45506.630810185183</v>
      </c>
      <c r="B210" s="20">
        <v>413</v>
      </c>
      <c r="C210" s="89" t="s">
        <v>99</v>
      </c>
      <c r="D210" s="63">
        <v>4514.09</v>
      </c>
      <c r="E210" s="20" t="s">
        <v>17</v>
      </c>
    </row>
    <row r="211" spans="1:5">
      <c r="A211" s="50">
        <v>45506.631249999999</v>
      </c>
      <c r="B211" s="20">
        <v>405</v>
      </c>
      <c r="C211" s="89" t="s">
        <v>88</v>
      </c>
      <c r="D211" s="63">
        <v>4424.625</v>
      </c>
      <c r="E211" s="20" t="s">
        <v>9</v>
      </c>
    </row>
    <row r="212" spans="1:5">
      <c r="A212" s="50">
        <v>45506.631249999999</v>
      </c>
      <c r="B212" s="20">
        <v>431</v>
      </c>
      <c r="C212" s="89" t="s">
        <v>88</v>
      </c>
      <c r="D212" s="63">
        <v>4708.6750000000002</v>
      </c>
      <c r="E212" s="20" t="s">
        <v>9</v>
      </c>
    </row>
    <row r="213" spans="1:5">
      <c r="A213" s="50">
        <v>45506.636122685188</v>
      </c>
      <c r="B213" s="20">
        <v>8</v>
      </c>
      <c r="C213" s="89" t="s">
        <v>100</v>
      </c>
      <c r="D213" s="63">
        <v>87.48</v>
      </c>
      <c r="E213" s="20" t="s">
        <v>9</v>
      </c>
    </row>
    <row r="214" spans="1:5">
      <c r="A214" s="50">
        <v>45506.638298611113</v>
      </c>
      <c r="B214" s="20">
        <v>185</v>
      </c>
      <c r="C214" s="89" t="s">
        <v>92</v>
      </c>
      <c r="D214" s="63">
        <v>2032.2249999999999</v>
      </c>
      <c r="E214" s="20" t="s">
        <v>17</v>
      </c>
    </row>
    <row r="215" spans="1:5">
      <c r="A215" s="50">
        <v>45506.63863425926</v>
      </c>
      <c r="B215" s="20">
        <v>75</v>
      </c>
      <c r="C215" s="89" t="s">
        <v>92</v>
      </c>
      <c r="D215" s="63">
        <v>823.875</v>
      </c>
      <c r="E215" s="20" t="s">
        <v>17</v>
      </c>
    </row>
    <row r="216" spans="1:5">
      <c r="A216" s="50">
        <v>45506.638842592591</v>
      </c>
      <c r="B216" s="20">
        <v>237</v>
      </c>
      <c r="C216" s="89" t="s">
        <v>92</v>
      </c>
      <c r="D216" s="63">
        <v>2603.4449999999997</v>
      </c>
      <c r="E216" s="20" t="s">
        <v>9</v>
      </c>
    </row>
    <row r="217" spans="1:5">
      <c r="A217" s="50">
        <v>45506.638842592591</v>
      </c>
      <c r="B217" s="20">
        <v>245</v>
      </c>
      <c r="C217" s="89" t="s">
        <v>92</v>
      </c>
      <c r="D217" s="63">
        <v>2691.3249999999998</v>
      </c>
      <c r="E217" s="20" t="s">
        <v>9</v>
      </c>
    </row>
    <row r="218" spans="1:5">
      <c r="A218" s="50">
        <v>45506.638842592591</v>
      </c>
      <c r="B218" s="20">
        <v>386</v>
      </c>
      <c r="C218" s="89" t="s">
        <v>92</v>
      </c>
      <c r="D218" s="63">
        <v>4240.21</v>
      </c>
      <c r="E218" s="20" t="s">
        <v>17</v>
      </c>
    </row>
    <row r="219" spans="1:5">
      <c r="A219" s="50">
        <v>45506.640636574077</v>
      </c>
      <c r="B219" s="20">
        <v>267</v>
      </c>
      <c r="C219" s="89" t="s">
        <v>96</v>
      </c>
      <c r="D219" s="63">
        <v>2926.32</v>
      </c>
      <c r="E219" s="20" t="s">
        <v>17</v>
      </c>
    </row>
    <row r="220" spans="1:5">
      <c r="A220" s="50">
        <v>45506.640636574077</v>
      </c>
      <c r="B220" s="20">
        <v>185</v>
      </c>
      <c r="C220" s="89" t="s">
        <v>96</v>
      </c>
      <c r="D220" s="63">
        <v>2027.6000000000001</v>
      </c>
      <c r="E220" s="20" t="s">
        <v>17</v>
      </c>
    </row>
    <row r="221" spans="1:5">
      <c r="A221" s="50">
        <v>45506.643310185187</v>
      </c>
      <c r="B221" s="20">
        <v>275</v>
      </c>
      <c r="C221" s="89" t="s">
        <v>101</v>
      </c>
      <c r="D221" s="63">
        <v>3011.25</v>
      </c>
      <c r="E221" s="20" t="s">
        <v>17</v>
      </c>
    </row>
    <row r="222" spans="1:5">
      <c r="A222" s="50">
        <v>45506.643310185187</v>
      </c>
      <c r="B222" s="20">
        <v>242</v>
      </c>
      <c r="C222" s="89" t="s">
        <v>101</v>
      </c>
      <c r="D222" s="63">
        <v>2649.8999999999996</v>
      </c>
      <c r="E222" s="20" t="s">
        <v>17</v>
      </c>
    </row>
    <row r="223" spans="1:5">
      <c r="A223" s="50">
        <v>45506.644386574073</v>
      </c>
      <c r="B223" s="20">
        <v>149</v>
      </c>
      <c r="C223" s="89" t="s">
        <v>87</v>
      </c>
      <c r="D223" s="63">
        <v>1630.06</v>
      </c>
      <c r="E223" s="20" t="s">
        <v>9</v>
      </c>
    </row>
    <row r="224" spans="1:5">
      <c r="A224" s="50">
        <v>45506.644386574073</v>
      </c>
      <c r="B224" s="20">
        <v>279</v>
      </c>
      <c r="C224" s="89" t="s">
        <v>87</v>
      </c>
      <c r="D224" s="63">
        <v>3052.2599999999998</v>
      </c>
      <c r="E224" s="20" t="s">
        <v>9</v>
      </c>
    </row>
    <row r="225" spans="1:5">
      <c r="A225" s="50">
        <v>45506.645127314812</v>
      </c>
      <c r="B225" s="20">
        <v>527</v>
      </c>
      <c r="C225" s="89" t="s">
        <v>99</v>
      </c>
      <c r="D225" s="63">
        <v>5760.11</v>
      </c>
      <c r="E225" s="20" t="s">
        <v>20</v>
      </c>
    </row>
    <row r="226" spans="1:5">
      <c r="A226" s="50">
        <v>45506.646354166667</v>
      </c>
      <c r="B226" s="20">
        <v>482</v>
      </c>
      <c r="C226" s="89" t="s">
        <v>102</v>
      </c>
      <c r="D226" s="63">
        <v>5251.3899999999994</v>
      </c>
      <c r="E226" s="20" t="s">
        <v>9</v>
      </c>
    </row>
    <row r="227" spans="1:5">
      <c r="A227" s="50">
        <v>45506.646527777775</v>
      </c>
      <c r="B227" s="20">
        <v>417</v>
      </c>
      <c r="C227" s="89" t="s">
        <v>103</v>
      </c>
      <c r="D227" s="63">
        <v>4541.13</v>
      </c>
      <c r="E227" s="20" t="s">
        <v>9</v>
      </c>
    </row>
    <row r="228" spans="1:5">
      <c r="A228" s="50">
        <v>45506.64739583333</v>
      </c>
      <c r="B228" s="20">
        <v>518</v>
      </c>
      <c r="C228" s="89" t="s">
        <v>104</v>
      </c>
      <c r="D228" s="63">
        <v>5622.89</v>
      </c>
      <c r="E228" s="20" t="s">
        <v>9</v>
      </c>
    </row>
    <row r="229" spans="1:5">
      <c r="A229" s="50">
        <v>45506.64739583333</v>
      </c>
      <c r="B229" s="20">
        <v>472</v>
      </c>
      <c r="C229" s="89" t="s">
        <v>104</v>
      </c>
      <c r="D229" s="63">
        <v>5123.5600000000004</v>
      </c>
      <c r="E229" s="20" t="s">
        <v>9</v>
      </c>
    </row>
    <row r="230" spans="1:5">
      <c r="A230" s="50">
        <v>45506.648090277777</v>
      </c>
      <c r="B230" s="20">
        <v>253</v>
      </c>
      <c r="C230" s="89" t="s">
        <v>104</v>
      </c>
      <c r="D230" s="63">
        <v>2746.3150000000001</v>
      </c>
      <c r="E230" s="20" t="s">
        <v>17</v>
      </c>
    </row>
    <row r="231" spans="1:5">
      <c r="A231" s="50">
        <v>45506.648229166669</v>
      </c>
      <c r="B231" s="20">
        <v>242</v>
      </c>
      <c r="C231" s="89" t="s">
        <v>104</v>
      </c>
      <c r="D231" s="63">
        <v>2626.9100000000003</v>
      </c>
      <c r="E231" s="20" t="s">
        <v>17</v>
      </c>
    </row>
    <row r="232" spans="1:5">
      <c r="A232" s="50">
        <v>45506.648449074077</v>
      </c>
      <c r="B232" s="20">
        <v>466</v>
      </c>
      <c r="C232" s="89" t="s">
        <v>105</v>
      </c>
      <c r="D232" s="63">
        <v>5056.0999999999995</v>
      </c>
      <c r="E232" s="20" t="s">
        <v>9</v>
      </c>
    </row>
    <row r="233" spans="1:5">
      <c r="A233" s="50">
        <v>45506.648449074077</v>
      </c>
      <c r="B233" s="20">
        <v>34</v>
      </c>
      <c r="C233" s="89" t="s">
        <v>104</v>
      </c>
      <c r="D233" s="63">
        <v>369.07</v>
      </c>
      <c r="E233" s="20" t="s">
        <v>17</v>
      </c>
    </row>
    <row r="234" spans="1:5">
      <c r="A234" s="50">
        <v>45506.651412037034</v>
      </c>
      <c r="B234" s="20">
        <v>393</v>
      </c>
      <c r="C234" s="89" t="s">
        <v>106</v>
      </c>
      <c r="D234" s="63">
        <v>4260.12</v>
      </c>
      <c r="E234" s="20" t="s">
        <v>17</v>
      </c>
    </row>
    <row r="235" spans="1:5">
      <c r="A235" s="50">
        <v>45506.651412037034</v>
      </c>
      <c r="B235" s="20">
        <v>123</v>
      </c>
      <c r="C235" s="89" t="s">
        <v>106</v>
      </c>
      <c r="D235" s="63">
        <v>1333.32</v>
      </c>
      <c r="E235" s="20" t="s">
        <v>17</v>
      </c>
    </row>
    <row r="236" spans="1:5">
      <c r="A236" s="50">
        <v>45506.652986111112</v>
      </c>
      <c r="B236" s="20">
        <v>480</v>
      </c>
      <c r="C236" s="89" t="s">
        <v>107</v>
      </c>
      <c r="D236" s="63">
        <v>5220</v>
      </c>
      <c r="E236" s="20" t="s">
        <v>9</v>
      </c>
    </row>
    <row r="237" spans="1:5">
      <c r="A237" s="50">
        <v>45506.654398148145</v>
      </c>
      <c r="B237" s="20">
        <v>313</v>
      </c>
      <c r="C237" s="89" t="s">
        <v>108</v>
      </c>
      <c r="D237" s="63">
        <v>3413.2649999999999</v>
      </c>
      <c r="E237" s="20" t="s">
        <v>9</v>
      </c>
    </row>
    <row r="238" spans="1:5">
      <c r="A238" s="50">
        <v>45506.654398148145</v>
      </c>
      <c r="B238" s="20">
        <v>22</v>
      </c>
      <c r="C238" s="89" t="s">
        <v>108</v>
      </c>
      <c r="D238" s="63">
        <v>239.91</v>
      </c>
      <c r="E238" s="20" t="s">
        <v>9</v>
      </c>
    </row>
    <row r="239" spans="1:5">
      <c r="A239" s="50">
        <v>45506.654398148145</v>
      </c>
      <c r="B239" s="20">
        <v>78</v>
      </c>
      <c r="C239" s="89" t="s">
        <v>108</v>
      </c>
      <c r="D239" s="63">
        <v>850.58999999999992</v>
      </c>
      <c r="E239" s="20" t="s">
        <v>9</v>
      </c>
    </row>
    <row r="240" spans="1:5">
      <c r="A240" s="50">
        <v>45506.654398148145</v>
      </c>
      <c r="B240" s="20">
        <v>1</v>
      </c>
      <c r="C240" s="89" t="s">
        <v>97</v>
      </c>
      <c r="D240" s="63">
        <v>10.91</v>
      </c>
      <c r="E240" s="20" t="s">
        <v>17</v>
      </c>
    </row>
    <row r="241" spans="1:5">
      <c r="A241" s="50">
        <v>45506.654398148145</v>
      </c>
      <c r="B241" s="20">
        <v>513</v>
      </c>
      <c r="C241" s="89" t="s">
        <v>97</v>
      </c>
      <c r="D241" s="63">
        <v>5596.83</v>
      </c>
      <c r="E241" s="20" t="s">
        <v>17</v>
      </c>
    </row>
    <row r="242" spans="1:5">
      <c r="A242" s="50">
        <v>45506.655775462961</v>
      </c>
      <c r="B242" s="20">
        <v>409</v>
      </c>
      <c r="C242" s="89" t="s">
        <v>102</v>
      </c>
      <c r="D242" s="63">
        <v>4456.0549999999994</v>
      </c>
      <c r="E242" s="20" t="s">
        <v>9</v>
      </c>
    </row>
    <row r="243" spans="1:5">
      <c r="A243" s="50">
        <v>45506.658356481479</v>
      </c>
      <c r="B243" s="20">
        <v>489</v>
      </c>
      <c r="C243" s="89" t="s">
        <v>106</v>
      </c>
      <c r="D243" s="63">
        <v>5300.76</v>
      </c>
      <c r="E243" s="20" t="s">
        <v>17</v>
      </c>
    </row>
    <row r="244" spans="1:5">
      <c r="A244" s="50">
        <v>45506.659421296295</v>
      </c>
      <c r="B244" s="20">
        <v>459</v>
      </c>
      <c r="C244" s="89" t="s">
        <v>109</v>
      </c>
      <c r="D244" s="63">
        <v>5009.9849999999997</v>
      </c>
      <c r="E244" s="20" t="s">
        <v>9</v>
      </c>
    </row>
    <row r="245" spans="1:5">
      <c r="A245" s="50">
        <v>45506.659421296295</v>
      </c>
      <c r="B245" s="20">
        <v>441</v>
      </c>
      <c r="C245" s="89" t="s">
        <v>109</v>
      </c>
      <c r="D245" s="63">
        <v>4813.5149999999994</v>
      </c>
      <c r="E245" s="20" t="s">
        <v>9</v>
      </c>
    </row>
    <row r="246" spans="1:5">
      <c r="A246" s="50">
        <v>45506.659872685188</v>
      </c>
      <c r="B246" s="20">
        <v>502</v>
      </c>
      <c r="C246" s="89" t="s">
        <v>100</v>
      </c>
      <c r="D246" s="63">
        <v>5489.37</v>
      </c>
      <c r="E246" s="20" t="s">
        <v>17</v>
      </c>
    </row>
    <row r="247" spans="1:5">
      <c r="A247" s="50">
        <v>45506.660590277781</v>
      </c>
      <c r="B247" s="20">
        <v>436</v>
      </c>
      <c r="C247" s="89" t="s">
        <v>110</v>
      </c>
      <c r="D247" s="63">
        <v>4782.92</v>
      </c>
      <c r="E247" s="20" t="s">
        <v>9</v>
      </c>
    </row>
    <row r="248" spans="1:5">
      <c r="A248" s="50">
        <v>45506.661319444444</v>
      </c>
      <c r="B248" s="20">
        <v>438</v>
      </c>
      <c r="C248" s="89" t="s">
        <v>85</v>
      </c>
      <c r="D248" s="63">
        <v>4802.67</v>
      </c>
      <c r="E248" s="20" t="s">
        <v>9</v>
      </c>
    </row>
    <row r="249" spans="1:5">
      <c r="A249" s="50">
        <v>45506.661793981482</v>
      </c>
      <c r="B249" s="20">
        <v>450</v>
      </c>
      <c r="C249" s="89" t="s">
        <v>96</v>
      </c>
      <c r="D249" s="63">
        <v>4932</v>
      </c>
      <c r="E249" s="20" t="s">
        <v>9</v>
      </c>
    </row>
    <row r="250" spans="1:5">
      <c r="A250" s="50">
        <v>45506.66238425926</v>
      </c>
      <c r="B250" s="20">
        <v>431</v>
      </c>
      <c r="C250" s="89" t="s">
        <v>101</v>
      </c>
      <c r="D250" s="63">
        <v>4719.45</v>
      </c>
      <c r="E250" s="20" t="s">
        <v>9</v>
      </c>
    </row>
    <row r="251" spans="1:5">
      <c r="A251" s="50">
        <v>45506.663032407407</v>
      </c>
      <c r="B251" s="20">
        <v>426</v>
      </c>
      <c r="C251" s="89" t="s">
        <v>96</v>
      </c>
      <c r="D251" s="63">
        <v>4668.96</v>
      </c>
      <c r="E251" s="20" t="s">
        <v>9</v>
      </c>
    </row>
    <row r="252" spans="1:5">
      <c r="A252" s="50">
        <v>45506.663078703707</v>
      </c>
      <c r="B252" s="20">
        <v>409</v>
      </c>
      <c r="C252" s="89" t="s">
        <v>101</v>
      </c>
      <c r="D252" s="63">
        <v>4478.5499999999993</v>
      </c>
      <c r="E252" s="20" t="s">
        <v>9</v>
      </c>
    </row>
    <row r="253" spans="1:5">
      <c r="A253" s="50">
        <v>45506.663553240738</v>
      </c>
      <c r="B253" s="20">
        <v>185</v>
      </c>
      <c r="C253" s="89" t="s">
        <v>85</v>
      </c>
      <c r="D253" s="63">
        <v>2028.5249999999999</v>
      </c>
      <c r="E253" s="20" t="s">
        <v>17</v>
      </c>
    </row>
    <row r="254" spans="1:5">
      <c r="A254" s="50">
        <v>45506.665023148147</v>
      </c>
      <c r="B254" s="20">
        <v>483</v>
      </c>
      <c r="C254" s="89" t="s">
        <v>86</v>
      </c>
      <c r="D254" s="63">
        <v>5291.2650000000003</v>
      </c>
      <c r="E254" s="20" t="s">
        <v>17</v>
      </c>
    </row>
    <row r="255" spans="1:5">
      <c r="A255" s="50">
        <v>45506.666979166665</v>
      </c>
      <c r="B255" s="20">
        <v>427</v>
      </c>
      <c r="C255" s="89" t="s">
        <v>110</v>
      </c>
      <c r="D255" s="63">
        <v>4684.1900000000005</v>
      </c>
      <c r="E255" s="20" t="s">
        <v>9</v>
      </c>
    </row>
    <row r="256" spans="1:5">
      <c r="A256" s="50">
        <v>45506.668240740742</v>
      </c>
      <c r="B256" s="20">
        <v>317</v>
      </c>
      <c r="C256" s="89" t="s">
        <v>95</v>
      </c>
      <c r="D256" s="63">
        <v>3499.68</v>
      </c>
      <c r="E256" s="20" t="s">
        <v>17</v>
      </c>
    </row>
    <row r="257" spans="1:5">
      <c r="A257" s="50">
        <v>45506.668240740742</v>
      </c>
      <c r="B257" s="20">
        <v>170</v>
      </c>
      <c r="C257" s="89" t="s">
        <v>95</v>
      </c>
      <c r="D257" s="63">
        <v>1876.8</v>
      </c>
      <c r="E257" s="20" t="s">
        <v>17</v>
      </c>
    </row>
    <row r="258" spans="1:5">
      <c r="A258" s="50">
        <v>45506.66847222222</v>
      </c>
      <c r="B258" s="20">
        <v>568</v>
      </c>
      <c r="C258" s="89" t="s">
        <v>93</v>
      </c>
      <c r="D258" s="63">
        <v>6262.2</v>
      </c>
      <c r="E258" s="20" t="s">
        <v>9</v>
      </c>
    </row>
    <row r="259" spans="1:5">
      <c r="A259" s="50">
        <v>45506.669363425928</v>
      </c>
      <c r="B259" s="20">
        <v>449</v>
      </c>
      <c r="C259" s="89" t="s">
        <v>79</v>
      </c>
      <c r="D259" s="63">
        <v>4954.7150000000001</v>
      </c>
      <c r="E259" s="20" t="s">
        <v>9</v>
      </c>
    </row>
    <row r="260" spans="1:5">
      <c r="A260" s="50">
        <v>45506.670601851853</v>
      </c>
      <c r="B260" s="20">
        <v>428</v>
      </c>
      <c r="C260" s="89" t="s">
        <v>91</v>
      </c>
      <c r="D260" s="63">
        <v>4703.72</v>
      </c>
      <c r="E260" s="20" t="s">
        <v>9</v>
      </c>
    </row>
    <row r="261" spans="1:5">
      <c r="A261" s="50">
        <v>45506.670740740738</v>
      </c>
      <c r="B261" s="20">
        <v>185</v>
      </c>
      <c r="C261" s="89" t="s">
        <v>84</v>
      </c>
      <c r="D261" s="63">
        <v>2031.3000000000002</v>
      </c>
      <c r="E261" s="20" t="s">
        <v>17</v>
      </c>
    </row>
    <row r="262" spans="1:5">
      <c r="A262" s="50">
        <v>45506.672592592593</v>
      </c>
      <c r="B262" s="20">
        <v>460</v>
      </c>
      <c r="C262" s="89" t="s">
        <v>85</v>
      </c>
      <c r="D262" s="63">
        <v>5043.8999999999996</v>
      </c>
      <c r="E262" s="20" t="s">
        <v>20</v>
      </c>
    </row>
    <row r="263" spans="1:5">
      <c r="A263" s="50">
        <v>45506.673379629632</v>
      </c>
      <c r="B263" s="20">
        <v>459</v>
      </c>
      <c r="C263" s="89" t="s">
        <v>111</v>
      </c>
      <c r="D263" s="63">
        <v>5023.7550000000001</v>
      </c>
      <c r="E263" s="20" t="s">
        <v>9</v>
      </c>
    </row>
    <row r="264" spans="1:5">
      <c r="A264" s="50">
        <v>45506.673379629632</v>
      </c>
      <c r="B264" s="20">
        <v>468</v>
      </c>
      <c r="C264" s="89" t="s">
        <v>101</v>
      </c>
      <c r="D264" s="63">
        <v>5124.5999999999995</v>
      </c>
      <c r="E264" s="20" t="s">
        <v>17</v>
      </c>
    </row>
    <row r="265" spans="1:5">
      <c r="A265" s="50">
        <v>45506.67391203704</v>
      </c>
      <c r="B265" s="20">
        <v>525</v>
      </c>
      <c r="C265" s="89" t="s">
        <v>110</v>
      </c>
      <c r="D265" s="63">
        <v>5759.25</v>
      </c>
      <c r="E265" s="20" t="s">
        <v>17</v>
      </c>
    </row>
    <row r="266" spans="1:5">
      <c r="A266" s="50">
        <v>45506.673981481479</v>
      </c>
      <c r="B266" s="20">
        <v>477</v>
      </c>
      <c r="C266" s="89" t="s">
        <v>86</v>
      </c>
      <c r="D266" s="63">
        <v>5225.5349999999999</v>
      </c>
      <c r="E266" s="20" t="s">
        <v>9</v>
      </c>
    </row>
    <row r="267" spans="1:5">
      <c r="A267" s="50">
        <v>45506.674131944441</v>
      </c>
      <c r="B267" s="20">
        <v>467</v>
      </c>
      <c r="C267" s="89" t="s">
        <v>96</v>
      </c>
      <c r="D267" s="63">
        <v>5118.3200000000006</v>
      </c>
      <c r="E267" s="20" t="s">
        <v>9</v>
      </c>
    </row>
    <row r="268" spans="1:5">
      <c r="A268" s="50">
        <v>45506.674409722225</v>
      </c>
      <c r="B268" s="20">
        <v>447</v>
      </c>
      <c r="C268" s="89" t="s">
        <v>86</v>
      </c>
      <c r="D268" s="63">
        <v>4896.8850000000002</v>
      </c>
      <c r="E268" s="20" t="s">
        <v>9</v>
      </c>
    </row>
    <row r="269" spans="1:5">
      <c r="A269" s="50">
        <v>45506.674571759257</v>
      </c>
      <c r="B269" s="20">
        <v>505</v>
      </c>
      <c r="C269" s="89" t="s">
        <v>96</v>
      </c>
      <c r="D269" s="63">
        <v>5534.8</v>
      </c>
      <c r="E269" s="20" t="s">
        <v>9</v>
      </c>
    </row>
    <row r="270" spans="1:5">
      <c r="A270" s="50">
        <v>45506.674907407411</v>
      </c>
      <c r="B270" s="20">
        <v>462</v>
      </c>
      <c r="C270" s="89" t="s">
        <v>86</v>
      </c>
      <c r="D270" s="63">
        <v>5061.21</v>
      </c>
      <c r="E270" s="20" t="s">
        <v>17</v>
      </c>
    </row>
    <row r="271" spans="1:5">
      <c r="A271" s="50">
        <v>45506.675185185188</v>
      </c>
      <c r="B271" s="20">
        <v>492</v>
      </c>
      <c r="C271" s="89" t="s">
        <v>86</v>
      </c>
      <c r="D271" s="63">
        <v>5389.86</v>
      </c>
      <c r="E271" s="20" t="s">
        <v>9</v>
      </c>
    </row>
    <row r="272" spans="1:5">
      <c r="A272" s="50">
        <v>45506.675439814811</v>
      </c>
      <c r="B272" s="20">
        <v>448</v>
      </c>
      <c r="C272" s="89" t="s">
        <v>111</v>
      </c>
      <c r="D272" s="63">
        <v>4903.3600000000006</v>
      </c>
      <c r="E272" s="20" t="s">
        <v>9</v>
      </c>
    </row>
    <row r="273" spans="1:5">
      <c r="A273" s="50">
        <v>45506.675439814811</v>
      </c>
      <c r="B273" s="20">
        <v>25</v>
      </c>
      <c r="C273" s="20" t="s">
        <v>111</v>
      </c>
      <c r="D273" s="63">
        <v>273.625</v>
      </c>
      <c r="E273" s="20" t="s">
        <v>9</v>
      </c>
    </row>
    <row r="274" spans="1:5">
      <c r="A274" s="50">
        <v>45506.677754629629</v>
      </c>
      <c r="B274" s="20">
        <v>415</v>
      </c>
      <c r="C274" s="20" t="s">
        <v>110</v>
      </c>
      <c r="D274" s="63">
        <v>4552.55</v>
      </c>
      <c r="E274" s="20" t="s">
        <v>9</v>
      </c>
    </row>
    <row r="275" spans="1:5">
      <c r="A275" s="50">
        <v>45506.677754629629</v>
      </c>
      <c r="B275" s="20">
        <v>59</v>
      </c>
      <c r="C275" s="20" t="s">
        <v>110</v>
      </c>
      <c r="D275" s="63">
        <v>647.23</v>
      </c>
      <c r="E275" s="20" t="s">
        <v>17</v>
      </c>
    </row>
    <row r="276" spans="1:5">
      <c r="A276" s="50">
        <v>45506.679224537038</v>
      </c>
      <c r="B276" s="20">
        <v>420</v>
      </c>
      <c r="C276" s="20" t="s">
        <v>94</v>
      </c>
      <c r="D276" s="63">
        <v>4628.3999999999996</v>
      </c>
      <c r="E276" s="20" t="s">
        <v>9</v>
      </c>
    </row>
    <row r="277" spans="1:5">
      <c r="A277" s="50">
        <v>45506.679224537038</v>
      </c>
      <c r="B277" s="20">
        <v>489</v>
      </c>
      <c r="C277" s="20" t="s">
        <v>93</v>
      </c>
      <c r="D277" s="63">
        <v>5391.2250000000004</v>
      </c>
      <c r="E277" s="20" t="s">
        <v>17</v>
      </c>
    </row>
    <row r="278" spans="1:5">
      <c r="A278" s="50">
        <v>45506.683437500003</v>
      </c>
      <c r="B278" s="20">
        <v>471</v>
      </c>
      <c r="C278" s="20" t="s">
        <v>92</v>
      </c>
      <c r="D278" s="63">
        <v>5173.9349999999995</v>
      </c>
      <c r="E278" s="20" t="s">
        <v>17</v>
      </c>
    </row>
    <row r="279" spans="1:5">
      <c r="A279" s="50">
        <v>45506.686759259261</v>
      </c>
      <c r="B279" s="20">
        <v>428</v>
      </c>
      <c r="C279" s="20" t="s">
        <v>112</v>
      </c>
      <c r="D279" s="63">
        <v>4708</v>
      </c>
      <c r="E279" s="20" t="s">
        <v>9</v>
      </c>
    </row>
    <row r="280" spans="1:5">
      <c r="A280" s="50">
        <v>45506.687511574077</v>
      </c>
      <c r="B280" s="20">
        <v>296</v>
      </c>
      <c r="C280" s="20" t="s">
        <v>83</v>
      </c>
      <c r="D280" s="63">
        <v>3248.6</v>
      </c>
      <c r="E280" s="20" t="s">
        <v>9</v>
      </c>
    </row>
    <row r="281" spans="1:5">
      <c r="A281" s="50">
        <v>45506.687511574077</v>
      </c>
      <c r="B281" s="20">
        <v>124</v>
      </c>
      <c r="C281" s="20" t="s">
        <v>83</v>
      </c>
      <c r="D281" s="63">
        <v>1360.8999999999999</v>
      </c>
      <c r="E281" s="20" t="s">
        <v>9</v>
      </c>
    </row>
    <row r="282" spans="1:5">
      <c r="A282" s="50">
        <v>45506.687511574077</v>
      </c>
      <c r="B282" s="20">
        <v>424</v>
      </c>
      <c r="C282" s="20" t="s">
        <v>84</v>
      </c>
      <c r="D282" s="63">
        <v>4655.5200000000004</v>
      </c>
      <c r="E282" s="20" t="s">
        <v>17</v>
      </c>
    </row>
    <row r="283" spans="1:5">
      <c r="A283" s="50">
        <v>45506.689525462964</v>
      </c>
      <c r="B283" s="20">
        <v>416</v>
      </c>
      <c r="C283" s="20" t="s">
        <v>92</v>
      </c>
      <c r="D283" s="63">
        <v>4569.76</v>
      </c>
      <c r="E283" s="20" t="s">
        <v>9</v>
      </c>
    </row>
    <row r="284" spans="1:5">
      <c r="A284" s="50">
        <v>45506.689525462964</v>
      </c>
      <c r="B284" s="20">
        <v>437</v>
      </c>
      <c r="C284" s="20" t="s">
        <v>92</v>
      </c>
      <c r="D284" s="63">
        <v>4800.4449999999997</v>
      </c>
      <c r="E284" s="20" t="s">
        <v>9</v>
      </c>
    </row>
    <row r="285" spans="1:5">
      <c r="A285" s="50">
        <v>45506.694340277776</v>
      </c>
      <c r="B285" s="20">
        <v>417</v>
      </c>
      <c r="C285" s="20" t="s">
        <v>110</v>
      </c>
      <c r="D285" s="63">
        <v>4574.4900000000007</v>
      </c>
      <c r="E285" s="20" t="s">
        <v>9</v>
      </c>
    </row>
    <row r="286" spans="1:5">
      <c r="A286" s="50">
        <v>45506.695474537039</v>
      </c>
      <c r="B286" s="20">
        <v>430</v>
      </c>
      <c r="C286" s="20" t="s">
        <v>112</v>
      </c>
      <c r="D286" s="63">
        <v>4730</v>
      </c>
      <c r="E286" s="20" t="s">
        <v>9</v>
      </c>
    </row>
    <row r="287" spans="1:5">
      <c r="A287" s="50">
        <v>45506.695474537039</v>
      </c>
      <c r="B287" s="20">
        <v>329</v>
      </c>
      <c r="C287" s="20" t="s">
        <v>112</v>
      </c>
      <c r="D287" s="63">
        <v>3619</v>
      </c>
      <c r="E287" s="20" t="s">
        <v>17</v>
      </c>
    </row>
    <row r="288" spans="1:5">
      <c r="A288" s="50">
        <v>45506.695474537039</v>
      </c>
      <c r="B288" s="20">
        <v>125</v>
      </c>
      <c r="C288" s="20" t="s">
        <v>112</v>
      </c>
      <c r="D288" s="63">
        <v>1375</v>
      </c>
      <c r="E288" s="20" t="s">
        <v>17</v>
      </c>
    </row>
    <row r="289" spans="1:5">
      <c r="A289" s="50">
        <v>45506.697754629633</v>
      </c>
      <c r="B289" s="20">
        <v>363</v>
      </c>
      <c r="C289" s="20" t="s">
        <v>90</v>
      </c>
      <c r="D289" s="63">
        <v>3994.8150000000005</v>
      </c>
      <c r="E289" s="20" t="s">
        <v>9</v>
      </c>
    </row>
    <row r="290" spans="1:5">
      <c r="A290" s="50">
        <v>45506.697754629633</v>
      </c>
      <c r="B290" s="20">
        <v>69</v>
      </c>
      <c r="C290" s="20" t="s">
        <v>90</v>
      </c>
      <c r="D290" s="63">
        <v>759.34500000000003</v>
      </c>
      <c r="E290" s="20" t="s">
        <v>9</v>
      </c>
    </row>
    <row r="291" spans="1:5">
      <c r="A291" s="50">
        <v>45506.69866898148</v>
      </c>
      <c r="B291" s="20">
        <v>185</v>
      </c>
      <c r="C291" s="20" t="s">
        <v>82</v>
      </c>
      <c r="D291" s="63">
        <v>2036.85</v>
      </c>
      <c r="E291" s="20" t="s">
        <v>17</v>
      </c>
    </row>
    <row r="292" spans="1:5">
      <c r="A292" s="50">
        <v>45506.69866898148</v>
      </c>
      <c r="B292" s="20">
        <v>33</v>
      </c>
      <c r="C292" s="20" t="s">
        <v>82</v>
      </c>
      <c r="D292" s="63">
        <v>363.33</v>
      </c>
      <c r="E292" s="20" t="s">
        <v>17</v>
      </c>
    </row>
    <row r="293" spans="1:5">
      <c r="A293" s="50">
        <v>45506.69866898148</v>
      </c>
      <c r="B293" s="20">
        <v>114</v>
      </c>
      <c r="C293" s="20" t="s">
        <v>82</v>
      </c>
      <c r="D293" s="63">
        <v>1255.1399999999999</v>
      </c>
      <c r="E293" s="20" t="s">
        <v>17</v>
      </c>
    </row>
    <row r="294" spans="1:5">
      <c r="A294" s="50">
        <v>45506.699942129628</v>
      </c>
      <c r="B294" s="20">
        <v>451</v>
      </c>
      <c r="C294" s="20" t="s">
        <v>93</v>
      </c>
      <c r="D294" s="63">
        <v>4972.2750000000005</v>
      </c>
      <c r="E294" s="20" t="s">
        <v>9</v>
      </c>
    </row>
    <row r="295" spans="1:5">
      <c r="A295" s="50">
        <v>45506.701886574076</v>
      </c>
      <c r="B295" s="20">
        <v>274</v>
      </c>
      <c r="C295" s="20" t="s">
        <v>93</v>
      </c>
      <c r="D295" s="63">
        <v>3020.85</v>
      </c>
      <c r="E295" s="20" t="s">
        <v>17</v>
      </c>
    </row>
    <row r="296" spans="1:5">
      <c r="A296" s="50">
        <v>45506.701886574076</v>
      </c>
      <c r="B296" s="20">
        <v>242</v>
      </c>
      <c r="C296" s="20" t="s">
        <v>93</v>
      </c>
      <c r="D296" s="63">
        <v>2668.05</v>
      </c>
      <c r="E296" s="20" t="s">
        <v>17</v>
      </c>
    </row>
    <row r="297" spans="1:5">
      <c r="A297" s="50">
        <v>45506.703055555554</v>
      </c>
      <c r="B297" s="20">
        <v>431</v>
      </c>
      <c r="C297" s="20" t="s">
        <v>112</v>
      </c>
      <c r="D297" s="63">
        <v>4741</v>
      </c>
      <c r="E297" s="20" t="s">
        <v>9</v>
      </c>
    </row>
    <row r="298" spans="1:5">
      <c r="A298" s="50">
        <v>45506.708749999998</v>
      </c>
      <c r="B298" s="20">
        <v>464</v>
      </c>
      <c r="C298" s="20" t="s">
        <v>84</v>
      </c>
      <c r="D298" s="63">
        <v>5094.72</v>
      </c>
      <c r="E298" s="20" t="s">
        <v>9</v>
      </c>
    </row>
    <row r="299" spans="1:5">
      <c r="A299" s="50">
        <v>45506.708912037036</v>
      </c>
      <c r="B299" s="20">
        <v>511</v>
      </c>
      <c r="C299" s="20" t="s">
        <v>110</v>
      </c>
      <c r="D299" s="63">
        <v>5605.67</v>
      </c>
      <c r="E299" s="20" t="s">
        <v>17</v>
      </c>
    </row>
    <row r="300" spans="1:5">
      <c r="A300" s="50">
        <v>45506.713645833333</v>
      </c>
      <c r="B300" s="20">
        <v>468</v>
      </c>
      <c r="C300" s="20" t="s">
        <v>83</v>
      </c>
      <c r="D300" s="63">
        <v>5136.3</v>
      </c>
      <c r="E300" s="20" t="s">
        <v>9</v>
      </c>
    </row>
    <row r="301" spans="1:5">
      <c r="A301" s="50">
        <v>45506.713761574072</v>
      </c>
      <c r="B301" s="20">
        <v>185</v>
      </c>
      <c r="C301" s="20" t="s">
        <v>90</v>
      </c>
      <c r="D301" s="63">
        <v>2035.9250000000002</v>
      </c>
      <c r="E301" s="20" t="s">
        <v>17</v>
      </c>
    </row>
    <row r="302" spans="1:5">
      <c r="A302" s="50">
        <v>45506.713761574072</v>
      </c>
      <c r="B302" s="20">
        <v>220</v>
      </c>
      <c r="C302" s="20" t="s">
        <v>90</v>
      </c>
      <c r="D302" s="63">
        <v>2421.1000000000004</v>
      </c>
      <c r="E302" s="20" t="s">
        <v>17</v>
      </c>
    </row>
    <row r="303" spans="1:5">
      <c r="A303" s="50">
        <v>45506.714201388888</v>
      </c>
      <c r="B303" s="20">
        <v>477</v>
      </c>
      <c r="C303" s="20" t="s">
        <v>89</v>
      </c>
      <c r="D303" s="63">
        <v>5244.6149999999998</v>
      </c>
      <c r="E303" s="20" t="s">
        <v>20</v>
      </c>
    </row>
    <row r="304" spans="1:5">
      <c r="A304" s="50">
        <v>45506.716585648152</v>
      </c>
      <c r="B304" s="20">
        <v>461</v>
      </c>
      <c r="C304" s="20" t="s">
        <v>90</v>
      </c>
      <c r="D304" s="63">
        <v>5073.3050000000003</v>
      </c>
      <c r="E304" s="20" t="s">
        <v>9</v>
      </c>
    </row>
    <row r="305" spans="1:5">
      <c r="A305" s="50">
        <v>45506.717604166668</v>
      </c>
      <c r="B305" s="20">
        <v>884</v>
      </c>
      <c r="C305" s="20" t="s">
        <v>82</v>
      </c>
      <c r="D305" s="63">
        <v>9732.84</v>
      </c>
      <c r="E305" s="20" t="s">
        <v>17</v>
      </c>
    </row>
    <row r="306" spans="1:5">
      <c r="A306" s="50">
        <v>45506.7190625</v>
      </c>
      <c r="B306" s="20">
        <v>448</v>
      </c>
      <c r="C306" s="20" t="s">
        <v>113</v>
      </c>
      <c r="D306" s="63">
        <v>4934.72</v>
      </c>
      <c r="E306" s="20" t="s">
        <v>9</v>
      </c>
    </row>
    <row r="307" spans="1:5">
      <c r="A307" s="50">
        <v>45506.719918981478</v>
      </c>
      <c r="B307" s="20">
        <v>185</v>
      </c>
      <c r="C307" s="20" t="s">
        <v>94</v>
      </c>
      <c r="D307" s="63">
        <v>2038.6999999999998</v>
      </c>
      <c r="E307" s="20" t="s">
        <v>17</v>
      </c>
    </row>
    <row r="308" spans="1:5">
      <c r="A308" s="50">
        <v>45506.723298611112</v>
      </c>
      <c r="B308" s="20">
        <v>55</v>
      </c>
      <c r="C308" s="20" t="s">
        <v>89</v>
      </c>
      <c r="D308" s="63">
        <v>604.72499999999991</v>
      </c>
      <c r="E308" s="20" t="s">
        <v>9</v>
      </c>
    </row>
    <row r="309" spans="1:5">
      <c r="A309" s="50">
        <v>45506.723298611112</v>
      </c>
      <c r="B309" s="20">
        <v>203</v>
      </c>
      <c r="C309" s="20" t="s">
        <v>89</v>
      </c>
      <c r="D309" s="63">
        <v>2231.9849999999997</v>
      </c>
      <c r="E309" s="20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93F3-A7BC-42B0-A313-BB7B1B44A8E0}">
  <dimension ref="A1:I292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39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45505.433067129627</v>
      </c>
      <c r="B5" s="87">
        <v>466</v>
      </c>
      <c r="C5" s="88" t="s">
        <v>22</v>
      </c>
      <c r="D5" s="52">
        <v>5354.34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45505.433912037035</v>
      </c>
      <c r="B6" s="87">
        <v>491</v>
      </c>
      <c r="C6" s="88" t="s">
        <v>23</v>
      </c>
      <c r="D6" s="52">
        <v>5639.1349999999993</v>
      </c>
      <c r="E6" s="53" t="s">
        <v>17</v>
      </c>
      <c r="F6" s="42"/>
      <c r="G6" s="57" t="s">
        <v>9</v>
      </c>
      <c r="H6" s="58">
        <f>SUMIF(E:E,$G$6,B:B)</f>
        <v>3198</v>
      </c>
      <c r="I6" s="59">
        <f>SUMIF(E:E,$G$6,D:D)</f>
        <v>36730.600000000006</v>
      </c>
    </row>
    <row r="7" spans="1:9">
      <c r="A7" s="50">
        <v>45505.433993055558</v>
      </c>
      <c r="B7" s="51">
        <v>514</v>
      </c>
      <c r="C7" s="88" t="s">
        <v>24</v>
      </c>
      <c r="D7" s="52">
        <v>5900.72</v>
      </c>
      <c r="E7" s="53" t="s">
        <v>20</v>
      </c>
      <c r="F7" s="42"/>
      <c r="G7" s="57" t="s">
        <v>17</v>
      </c>
      <c r="H7" s="58">
        <f>SUMIF(E:E,$G$7,B:B)</f>
        <v>1346</v>
      </c>
      <c r="I7" s="59">
        <f>SUMIF(E:E,$G$7,D:D)</f>
        <v>15458.810000000001</v>
      </c>
    </row>
    <row r="8" spans="1:9">
      <c r="A8" s="50">
        <v>45505.434189814812</v>
      </c>
      <c r="B8" s="51">
        <v>420</v>
      </c>
      <c r="C8" s="88" t="s">
        <v>25</v>
      </c>
      <c r="D8" s="52">
        <v>4817.4000000000005</v>
      </c>
      <c r="E8" s="53" t="s">
        <v>9</v>
      </c>
      <c r="F8" s="42"/>
      <c r="G8" s="57" t="s">
        <v>20</v>
      </c>
      <c r="H8" s="58">
        <f>SUMIF(E:E,$G$8,B:B)</f>
        <v>514</v>
      </c>
      <c r="I8" s="59">
        <f>SUMIF(E:E,$G$8,D:D)</f>
        <v>5900.72</v>
      </c>
    </row>
    <row r="9" spans="1:9">
      <c r="A9" s="50">
        <v>45505.700219907405</v>
      </c>
      <c r="B9" s="51">
        <v>1108</v>
      </c>
      <c r="C9" s="88" t="s">
        <v>22</v>
      </c>
      <c r="D9" s="52">
        <v>12730.92</v>
      </c>
      <c r="E9" s="53" t="s">
        <v>9</v>
      </c>
      <c r="F9" s="42"/>
      <c r="G9" s="60" t="s">
        <v>8</v>
      </c>
      <c r="H9" s="61">
        <f>ROUND((I9/SUM(H6:H7)),4)</f>
        <v>11.485300000000001</v>
      </c>
      <c r="I9" s="62">
        <f>SUM(I6:I7)</f>
        <v>52189.41</v>
      </c>
    </row>
    <row r="10" spans="1:9">
      <c r="A10" s="50">
        <v>45505.701261574075</v>
      </c>
      <c r="B10" s="51">
        <v>461</v>
      </c>
      <c r="C10" s="88" t="s">
        <v>23</v>
      </c>
      <c r="D10" s="52">
        <v>5294.585</v>
      </c>
      <c r="E10" s="53" t="s">
        <v>9</v>
      </c>
      <c r="F10" s="42"/>
      <c r="I10" s="36"/>
    </row>
    <row r="11" spans="1:9">
      <c r="A11" s="50">
        <v>45505.701261574075</v>
      </c>
      <c r="B11" s="51">
        <v>743</v>
      </c>
      <c r="C11" s="88" t="s">
        <v>23</v>
      </c>
      <c r="D11" s="52">
        <v>8533.3549999999996</v>
      </c>
      <c r="E11" s="53" t="s">
        <v>9</v>
      </c>
      <c r="F11" s="2"/>
      <c r="I11" s="44"/>
    </row>
    <row r="12" spans="1:9">
      <c r="A12" s="50">
        <v>45505.701261574075</v>
      </c>
      <c r="B12" s="51">
        <v>272</v>
      </c>
      <c r="C12" s="88" t="s">
        <v>23</v>
      </c>
      <c r="D12" s="52">
        <v>3123.92</v>
      </c>
      <c r="E12" s="53" t="s">
        <v>17</v>
      </c>
      <c r="F12" s="2"/>
      <c r="I12" s="44"/>
    </row>
    <row r="13" spans="1:9">
      <c r="A13" s="50">
        <v>45505.701261574075</v>
      </c>
      <c r="B13" s="51">
        <v>583</v>
      </c>
      <c r="C13" s="88" t="s">
        <v>23</v>
      </c>
      <c r="D13" s="52">
        <v>6695.7550000000001</v>
      </c>
      <c r="E13" s="53" t="s">
        <v>17</v>
      </c>
      <c r="F13" s="2"/>
      <c r="I13" s="36"/>
    </row>
    <row r="14" spans="1:9">
      <c r="A14" s="50"/>
      <c r="B14" s="51"/>
      <c r="C14" s="88"/>
      <c r="D14" s="52"/>
      <c r="E14" s="53"/>
      <c r="F14" s="2"/>
      <c r="I14" s="45"/>
    </row>
    <row r="15" spans="1:9" ht="14.25" customHeight="1">
      <c r="A15" s="50"/>
      <c r="B15" s="51"/>
      <c r="C15" s="88"/>
      <c r="D15" s="52"/>
      <c r="E15" s="53"/>
      <c r="F15" s="2"/>
      <c r="I15" s="45"/>
    </row>
    <row r="16" spans="1:9">
      <c r="A16" s="50"/>
      <c r="B16" s="51"/>
      <c r="C16" s="88"/>
      <c r="D16" s="52"/>
      <c r="E16" s="53"/>
      <c r="F16" s="2"/>
      <c r="I16" s="36"/>
    </row>
    <row r="17" spans="1:9">
      <c r="A17" s="50"/>
      <c r="B17" s="51"/>
      <c r="C17" s="88"/>
      <c r="D17" s="52"/>
      <c r="E17" s="53"/>
      <c r="F17" s="42"/>
      <c r="G17" s="36"/>
      <c r="H17" s="36"/>
      <c r="I17" s="36"/>
    </row>
    <row r="18" spans="1:9">
      <c r="A18" s="50"/>
      <c r="B18" s="51"/>
      <c r="C18" s="88"/>
      <c r="D18" s="52"/>
      <c r="E18" s="53"/>
      <c r="F18" s="42"/>
      <c r="G18" s="36"/>
      <c r="H18" s="36"/>
      <c r="I18" s="36"/>
    </row>
    <row r="19" spans="1:9">
      <c r="A19" s="50"/>
      <c r="B19" s="51"/>
      <c r="C19" s="88"/>
      <c r="D19" s="52"/>
      <c r="E19" s="53"/>
      <c r="F19" s="42"/>
      <c r="G19" s="36"/>
      <c r="H19" s="36"/>
      <c r="I19" s="36"/>
    </row>
    <row r="20" spans="1:9">
      <c r="A20" s="50"/>
      <c r="B20" s="51"/>
      <c r="C20" s="88"/>
      <c r="D20" s="52"/>
      <c r="E20" s="53"/>
      <c r="F20" s="42"/>
      <c r="G20" s="36"/>
      <c r="H20" s="36"/>
      <c r="I20" s="36"/>
    </row>
    <row r="21" spans="1:9">
      <c r="A21" s="50"/>
      <c r="B21" s="51"/>
      <c r="C21" s="88"/>
      <c r="D21" s="52"/>
      <c r="E21" s="53"/>
      <c r="F21" s="42"/>
      <c r="G21" s="36"/>
      <c r="H21" s="36"/>
      <c r="I21" s="36"/>
    </row>
    <row r="22" spans="1:9">
      <c r="A22" s="50"/>
      <c r="B22" s="51"/>
      <c r="C22" s="88"/>
      <c r="D22" s="52"/>
      <c r="E22" s="53"/>
      <c r="F22" s="42"/>
      <c r="G22" s="36"/>
      <c r="H22" s="36"/>
      <c r="I22" s="36"/>
    </row>
    <row r="23" spans="1:9">
      <c r="A23" s="50"/>
      <c r="B23" s="51"/>
      <c r="C23" s="88"/>
      <c r="D23" s="52"/>
      <c r="E23" s="53"/>
      <c r="F23" s="42"/>
      <c r="G23" s="36"/>
      <c r="H23" s="36"/>
      <c r="I23" s="36"/>
    </row>
    <row r="24" spans="1:9">
      <c r="A24" s="50"/>
      <c r="B24" s="51"/>
      <c r="C24" s="88"/>
      <c r="D24" s="52"/>
      <c r="E24" s="53"/>
      <c r="F24" s="42"/>
      <c r="G24" s="36"/>
      <c r="H24" s="36"/>
      <c r="I24" s="36"/>
    </row>
    <row r="25" spans="1:9">
      <c r="A25" s="50"/>
      <c r="B25" s="51"/>
      <c r="C25" s="88"/>
      <c r="D25" s="52"/>
      <c r="E25" s="53"/>
      <c r="F25" s="42"/>
      <c r="G25" s="36"/>
      <c r="H25" s="36"/>
      <c r="I25" s="36"/>
    </row>
    <row r="26" spans="1:9">
      <c r="A26" s="50"/>
      <c r="B26" s="51"/>
      <c r="C26" s="88"/>
      <c r="D26" s="52"/>
      <c r="E26" s="53"/>
      <c r="F26" s="42"/>
      <c r="G26" s="36"/>
      <c r="H26" s="36"/>
      <c r="I26" s="36"/>
    </row>
    <row r="27" spans="1:9">
      <c r="A27" s="50"/>
      <c r="B27" s="51"/>
      <c r="C27" s="88"/>
      <c r="D27" s="52"/>
      <c r="E27" s="53"/>
      <c r="F27" s="42"/>
      <c r="G27" s="36"/>
      <c r="H27" s="36"/>
      <c r="I27" s="36"/>
    </row>
    <row r="28" spans="1:9">
      <c r="A28" s="50"/>
      <c r="B28" s="51"/>
      <c r="C28" s="88"/>
      <c r="D28" s="52"/>
      <c r="E28" s="53"/>
      <c r="F28" s="42"/>
      <c r="G28" s="36"/>
      <c r="H28" s="36"/>
      <c r="I28" s="36"/>
    </row>
    <row r="29" spans="1:9">
      <c r="A29" s="50"/>
      <c r="B29" s="51"/>
      <c r="C29" s="88"/>
      <c r="D29" s="52"/>
      <c r="E29" s="53"/>
      <c r="F29" s="42"/>
      <c r="G29" s="36"/>
      <c r="H29" s="36"/>
      <c r="I29" s="36"/>
    </row>
    <row r="30" spans="1:9">
      <c r="A30" s="50"/>
      <c r="B30" s="51"/>
      <c r="C30" s="88"/>
      <c r="D30" s="52"/>
      <c r="E30" s="53"/>
      <c r="F30" s="42"/>
      <c r="G30" s="36"/>
      <c r="H30" s="36"/>
      <c r="I30" s="36"/>
    </row>
    <row r="31" spans="1:9">
      <c r="A31" s="50"/>
      <c r="B31" s="51"/>
      <c r="C31" s="88"/>
      <c r="D31" s="52"/>
      <c r="E31" s="53"/>
    </row>
    <row r="32" spans="1:9">
      <c r="A32" s="50"/>
      <c r="B32" s="51"/>
      <c r="C32" s="88"/>
      <c r="D32" s="52"/>
      <c r="E32" s="53"/>
    </row>
    <row r="33" spans="1:5">
      <c r="A33" s="50"/>
      <c r="B33" s="51"/>
      <c r="C33" s="88"/>
      <c r="D33" s="52"/>
      <c r="E33" s="53"/>
    </row>
    <row r="34" spans="1:5">
      <c r="A34" s="50"/>
      <c r="B34" s="51"/>
      <c r="C34" s="88"/>
      <c r="D34" s="52"/>
      <c r="E34" s="53"/>
    </row>
    <row r="35" spans="1:5">
      <c r="A35" s="50"/>
      <c r="B35" s="51"/>
      <c r="C35" s="88"/>
      <c r="D35" s="52"/>
      <c r="E35" s="53"/>
    </row>
    <row r="36" spans="1:5">
      <c r="A36" s="50"/>
      <c r="B36" s="51"/>
      <c r="C36" s="88"/>
      <c r="D36" s="52"/>
      <c r="E36" s="53"/>
    </row>
    <row r="37" spans="1:5">
      <c r="A37" s="50"/>
      <c r="B37" s="51"/>
      <c r="C37" s="88"/>
      <c r="D37" s="52"/>
      <c r="E37" s="53"/>
    </row>
    <row r="38" spans="1:5">
      <c r="A38" s="50"/>
      <c r="B38" s="51"/>
      <c r="C38" s="88"/>
      <c r="D38" s="52"/>
      <c r="E38" s="53"/>
    </row>
    <row r="39" spans="1:5">
      <c r="A39" s="50"/>
      <c r="B39" s="51"/>
      <c r="C39" s="88"/>
      <c r="D39" s="52"/>
      <c r="E39" s="53"/>
    </row>
    <row r="40" spans="1:5">
      <c r="A40" s="50"/>
      <c r="B40" s="51"/>
      <c r="C40" s="88"/>
      <c r="D40" s="52"/>
      <c r="E40" s="53"/>
    </row>
    <row r="41" spans="1:5">
      <c r="A41" s="50"/>
      <c r="B41" s="51"/>
      <c r="C41" s="88"/>
      <c r="D41" s="52"/>
      <c r="E41" s="53"/>
    </row>
    <row r="42" spans="1:5">
      <c r="A42" s="50"/>
      <c r="B42" s="51"/>
      <c r="C42" s="88"/>
      <c r="D42" s="52"/>
      <c r="E42" s="53"/>
    </row>
    <row r="43" spans="1:5">
      <c r="A43" s="50"/>
      <c r="B43" s="51"/>
      <c r="C43" s="88"/>
      <c r="D43" s="52"/>
      <c r="E43" s="53"/>
    </row>
    <row r="44" spans="1:5">
      <c r="A44" s="50"/>
      <c r="B44" s="51"/>
      <c r="C44" s="88"/>
      <c r="D44" s="52"/>
      <c r="E44" s="53"/>
    </row>
    <row r="45" spans="1:5">
      <c r="A45" s="50"/>
      <c r="B45" s="51"/>
      <c r="C45" s="88"/>
      <c r="D45" s="52"/>
      <c r="E45" s="53"/>
    </row>
    <row r="46" spans="1:5">
      <c r="A46" s="50"/>
      <c r="B46" s="51"/>
      <c r="C46" s="88"/>
      <c r="D46" s="52"/>
      <c r="E46" s="53"/>
    </row>
    <row r="47" spans="1:5">
      <c r="A47" s="50"/>
      <c r="B47" s="51"/>
      <c r="C47" s="88"/>
      <c r="D47" s="52"/>
      <c r="E47" s="53"/>
    </row>
    <row r="48" spans="1:5">
      <c r="A48" s="50"/>
      <c r="B48" s="51"/>
      <c r="C48" s="88"/>
      <c r="D48" s="52"/>
      <c r="E48" s="53"/>
    </row>
    <row r="49" spans="1:5">
      <c r="A49" s="50"/>
      <c r="B49" s="51"/>
      <c r="C49" s="88"/>
      <c r="D49" s="52"/>
      <c r="E49" s="53"/>
    </row>
    <row r="50" spans="1:5">
      <c r="A50" s="50"/>
      <c r="B50" s="51"/>
      <c r="C50" s="88"/>
      <c r="D50" s="52"/>
      <c r="E50" s="53"/>
    </row>
    <row r="51" spans="1:5">
      <c r="A51" s="50"/>
      <c r="B51" s="51"/>
      <c r="C51" s="88"/>
      <c r="D51" s="52"/>
      <c r="E51" s="53"/>
    </row>
    <row r="52" spans="1:5">
      <c r="A52" s="50"/>
      <c r="B52" s="51"/>
      <c r="C52" s="88"/>
      <c r="D52" s="52"/>
      <c r="E52" s="53"/>
    </row>
    <row r="53" spans="1:5">
      <c r="A53" s="50"/>
      <c r="B53" s="51"/>
      <c r="C53" s="88"/>
      <c r="D53" s="52"/>
      <c r="E53" s="53"/>
    </row>
    <row r="54" spans="1:5">
      <c r="A54" s="50"/>
      <c r="B54" s="51"/>
      <c r="C54" s="88"/>
      <c r="D54" s="52"/>
      <c r="E54" s="53"/>
    </row>
    <row r="55" spans="1:5">
      <c r="A55" s="50"/>
      <c r="B55" s="51"/>
      <c r="C55" s="88"/>
      <c r="D55" s="52"/>
      <c r="E55" s="53"/>
    </row>
    <row r="56" spans="1:5">
      <c r="A56" s="50"/>
      <c r="B56" s="51"/>
      <c r="C56" s="88"/>
      <c r="D56" s="52"/>
      <c r="E56" s="53"/>
    </row>
    <row r="57" spans="1:5">
      <c r="A57" s="50"/>
      <c r="B57" s="51"/>
      <c r="C57" s="88"/>
      <c r="D57" s="52"/>
      <c r="E57" s="53"/>
    </row>
    <row r="58" spans="1:5">
      <c r="A58" s="50"/>
      <c r="B58" s="51"/>
      <c r="C58" s="88"/>
      <c r="D58" s="52"/>
      <c r="E58" s="53"/>
    </row>
    <row r="59" spans="1:5">
      <c r="A59" s="50"/>
      <c r="B59" s="51"/>
      <c r="C59" s="88"/>
      <c r="D59" s="52"/>
      <c r="E59" s="53"/>
    </row>
    <row r="60" spans="1:5">
      <c r="A60" s="50"/>
      <c r="B60" s="51"/>
      <c r="C60" s="88"/>
      <c r="D60" s="52"/>
      <c r="E60" s="53"/>
    </row>
    <row r="61" spans="1:5">
      <c r="A61" s="50"/>
      <c r="B61" s="51"/>
      <c r="C61" s="88"/>
      <c r="D61" s="52"/>
      <c r="E61" s="53"/>
    </row>
    <row r="62" spans="1:5">
      <c r="A62" s="50"/>
      <c r="B62" s="51"/>
      <c r="C62" s="88"/>
      <c r="D62" s="52"/>
      <c r="E62" s="53"/>
    </row>
    <row r="63" spans="1:5">
      <c r="A63" s="50"/>
      <c r="B63" s="51"/>
      <c r="C63" s="88"/>
      <c r="D63" s="52"/>
      <c r="E63" s="53"/>
    </row>
    <row r="64" spans="1:5">
      <c r="A64" s="50"/>
      <c r="B64" s="51"/>
      <c r="C64" s="88"/>
      <c r="D64" s="52"/>
      <c r="E64" s="53"/>
    </row>
    <row r="65" spans="1:5">
      <c r="A65" s="50"/>
      <c r="B65" s="51"/>
      <c r="C65" s="88"/>
      <c r="D65" s="52"/>
      <c r="E65" s="53"/>
    </row>
    <row r="66" spans="1:5">
      <c r="A66" s="50"/>
      <c r="B66" s="51"/>
      <c r="C66" s="88"/>
      <c r="D66" s="52"/>
      <c r="E66" s="53"/>
    </row>
    <row r="67" spans="1:5">
      <c r="A67" s="50"/>
      <c r="B67" s="51"/>
      <c r="C67" s="88"/>
      <c r="D67" s="52"/>
      <c r="E67" s="53"/>
    </row>
    <row r="68" spans="1:5">
      <c r="A68" s="50"/>
      <c r="B68" s="51"/>
      <c r="C68" s="88"/>
      <c r="D68" s="52"/>
      <c r="E68" s="53"/>
    </row>
    <row r="69" spans="1:5">
      <c r="A69" s="50"/>
      <c r="B69" s="51"/>
      <c r="C69" s="88"/>
      <c r="D69" s="52"/>
      <c r="E69" s="53"/>
    </row>
    <row r="70" spans="1:5">
      <c r="A70" s="50"/>
      <c r="B70" s="51"/>
      <c r="C70" s="88"/>
      <c r="D70" s="52"/>
      <c r="E70" s="53"/>
    </row>
    <row r="71" spans="1:5">
      <c r="A71" s="50"/>
      <c r="B71" s="51"/>
      <c r="C71" s="88"/>
      <c r="D71" s="52"/>
      <c r="E71" s="53"/>
    </row>
    <row r="72" spans="1:5">
      <c r="A72" s="50"/>
      <c r="B72" s="51"/>
      <c r="C72" s="88"/>
      <c r="D72" s="52"/>
      <c r="E72" s="53"/>
    </row>
    <row r="73" spans="1:5">
      <c r="A73" s="50"/>
      <c r="B73" s="51"/>
      <c r="C73" s="88"/>
      <c r="D73" s="52"/>
      <c r="E73" s="53"/>
    </row>
    <row r="74" spans="1:5">
      <c r="A74" s="50"/>
      <c r="B74" s="51"/>
      <c r="C74" s="88"/>
      <c r="D74" s="52"/>
      <c r="E74" s="53"/>
    </row>
    <row r="75" spans="1:5">
      <c r="A75" s="50"/>
      <c r="B75" s="51"/>
      <c r="C75" s="88"/>
      <c r="D75" s="52"/>
      <c r="E75" s="53"/>
    </row>
    <row r="76" spans="1:5">
      <c r="A76" s="50"/>
      <c r="B76" s="51"/>
      <c r="C76" s="88"/>
      <c r="D76" s="52"/>
      <c r="E76" s="53"/>
    </row>
    <row r="77" spans="1:5">
      <c r="A77" s="50"/>
      <c r="B77" s="51"/>
      <c r="C77" s="88"/>
      <c r="D77" s="52"/>
      <c r="E77" s="53"/>
    </row>
    <row r="78" spans="1:5">
      <c r="A78" s="50"/>
      <c r="B78" s="51"/>
      <c r="C78" s="88"/>
      <c r="D78" s="52"/>
      <c r="E78" s="53"/>
    </row>
    <row r="79" spans="1:5">
      <c r="A79" s="50"/>
      <c r="B79" s="51"/>
      <c r="C79" s="88"/>
      <c r="D79" s="52"/>
      <c r="E79" s="53"/>
    </row>
    <row r="80" spans="1:5">
      <c r="A80" s="50"/>
      <c r="B80" s="51"/>
      <c r="C80" s="88"/>
      <c r="D80" s="52"/>
      <c r="E80" s="53"/>
    </row>
    <row r="81" spans="1:5">
      <c r="A81" s="50"/>
      <c r="B81" s="51"/>
      <c r="C81" s="88"/>
      <c r="D81" s="52"/>
      <c r="E81" s="53"/>
    </row>
    <row r="82" spans="1:5">
      <c r="A82" s="50"/>
      <c r="B82" s="51"/>
      <c r="C82" s="88"/>
      <c r="D82" s="52"/>
      <c r="E82" s="53"/>
    </row>
    <row r="83" spans="1:5">
      <c r="A83" s="50"/>
      <c r="B83" s="51"/>
      <c r="C83" s="88"/>
      <c r="D83" s="52"/>
      <c r="E83" s="53"/>
    </row>
    <row r="84" spans="1:5">
      <c r="A84" s="50"/>
      <c r="B84" s="51"/>
      <c r="C84" s="88"/>
      <c r="D84" s="52"/>
      <c r="E84" s="53"/>
    </row>
    <row r="85" spans="1:5">
      <c r="A85" s="50"/>
      <c r="B85" s="51"/>
      <c r="C85" s="88"/>
      <c r="D85" s="52"/>
      <c r="E85" s="53"/>
    </row>
    <row r="86" spans="1:5">
      <c r="A86" s="50"/>
      <c r="B86" s="51"/>
      <c r="C86" s="88"/>
      <c r="D86" s="52"/>
      <c r="E86" s="53"/>
    </row>
    <row r="87" spans="1:5">
      <c r="A87" s="50"/>
      <c r="B87" s="51"/>
      <c r="C87" s="88"/>
      <c r="D87" s="52"/>
      <c r="E87" s="53"/>
    </row>
    <row r="88" spans="1:5">
      <c r="A88" s="50"/>
      <c r="B88" s="51"/>
      <c r="C88" s="88"/>
      <c r="D88" s="52"/>
      <c r="E88" s="53"/>
    </row>
    <row r="89" spans="1:5">
      <c r="A89" s="50"/>
      <c r="B89" s="51"/>
      <c r="C89" s="88"/>
      <c r="D89" s="52"/>
      <c r="E89" s="53"/>
    </row>
    <row r="90" spans="1:5">
      <c r="A90" s="50"/>
      <c r="B90" s="51"/>
      <c r="C90" s="88"/>
      <c r="D90" s="52"/>
      <c r="E90" s="53"/>
    </row>
    <row r="91" spans="1:5">
      <c r="A91" s="50"/>
      <c r="B91" s="51"/>
      <c r="C91" s="88"/>
      <c r="D91" s="52"/>
      <c r="E91" s="53"/>
    </row>
    <row r="92" spans="1:5">
      <c r="A92" s="50"/>
      <c r="B92" s="51"/>
      <c r="C92" s="88"/>
      <c r="D92" s="52"/>
      <c r="E92" s="53"/>
    </row>
    <row r="93" spans="1:5">
      <c r="A93" s="50"/>
      <c r="B93" s="51"/>
      <c r="C93" s="88"/>
      <c r="D93" s="52"/>
      <c r="E93" s="53"/>
    </row>
    <row r="94" spans="1:5">
      <c r="A94" s="50"/>
      <c r="B94" s="51"/>
      <c r="C94" s="88"/>
      <c r="D94" s="52"/>
      <c r="E94" s="53"/>
    </row>
    <row r="95" spans="1:5">
      <c r="A95" s="50"/>
      <c r="B95" s="51"/>
      <c r="C95" s="88"/>
      <c r="D95" s="52"/>
      <c r="E95" s="53"/>
    </row>
    <row r="96" spans="1:5">
      <c r="A96" s="50"/>
      <c r="B96" s="51"/>
      <c r="C96" s="88"/>
      <c r="D96" s="52"/>
      <c r="E96" s="53"/>
    </row>
    <row r="97" spans="1:5">
      <c r="A97" s="50"/>
      <c r="B97" s="51"/>
      <c r="C97" s="88"/>
      <c r="D97" s="52"/>
      <c r="E97" s="53"/>
    </row>
    <row r="98" spans="1:5">
      <c r="A98" s="50"/>
      <c r="B98" s="51"/>
      <c r="C98" s="88"/>
      <c r="D98" s="52"/>
      <c r="E98" s="53"/>
    </row>
    <row r="99" spans="1:5">
      <c r="A99" s="50"/>
      <c r="B99" s="51"/>
      <c r="C99" s="88"/>
      <c r="D99" s="52"/>
      <c r="E99" s="53"/>
    </row>
    <row r="100" spans="1:5">
      <c r="A100" s="50"/>
      <c r="B100" s="51"/>
      <c r="C100" s="88"/>
      <c r="D100" s="52"/>
      <c r="E100" s="53"/>
    </row>
    <row r="101" spans="1:5">
      <c r="A101" s="50"/>
      <c r="B101" s="51"/>
      <c r="C101" s="88"/>
      <c r="D101" s="52"/>
      <c r="E101" s="53"/>
    </row>
    <row r="102" spans="1:5">
      <c r="A102" s="50"/>
      <c r="B102" s="51"/>
      <c r="C102" s="88"/>
      <c r="D102" s="52"/>
      <c r="E102" s="53"/>
    </row>
    <row r="103" spans="1:5">
      <c r="A103" s="50"/>
      <c r="B103" s="51"/>
      <c r="C103" s="88"/>
      <c r="D103" s="52"/>
      <c r="E103" s="53"/>
    </row>
    <row r="104" spans="1:5">
      <c r="A104" s="50"/>
      <c r="B104" s="51"/>
      <c r="C104" s="88"/>
      <c r="D104" s="52"/>
      <c r="E104" s="53"/>
    </row>
    <row r="105" spans="1:5">
      <c r="A105" s="50"/>
      <c r="B105" s="51"/>
      <c r="C105" s="88"/>
      <c r="D105" s="52"/>
      <c r="E105" s="53"/>
    </row>
    <row r="106" spans="1:5">
      <c r="A106" s="50"/>
      <c r="B106" s="51"/>
      <c r="C106" s="88"/>
      <c r="D106" s="52"/>
      <c r="E106" s="53"/>
    </row>
    <row r="107" spans="1:5">
      <c r="A107" s="50"/>
      <c r="B107" s="51"/>
      <c r="C107" s="88"/>
      <c r="D107" s="52"/>
      <c r="E107" s="53"/>
    </row>
    <row r="108" spans="1:5">
      <c r="A108" s="50"/>
      <c r="B108" s="51"/>
      <c r="C108" s="88"/>
      <c r="D108" s="52"/>
      <c r="E108" s="53"/>
    </row>
    <row r="109" spans="1:5">
      <c r="A109" s="50"/>
      <c r="B109" s="51"/>
      <c r="C109" s="88"/>
      <c r="D109" s="52"/>
      <c r="E109" s="53"/>
    </row>
    <row r="110" spans="1:5">
      <c r="A110" s="50"/>
      <c r="B110" s="51"/>
      <c r="C110" s="88"/>
      <c r="D110" s="52"/>
      <c r="E110" s="53"/>
    </row>
    <row r="111" spans="1:5">
      <c r="A111" s="50"/>
      <c r="B111" s="51"/>
      <c r="C111" s="88"/>
      <c r="D111" s="52"/>
      <c r="E111" s="53"/>
    </row>
    <row r="112" spans="1:5">
      <c r="A112" s="50"/>
      <c r="B112" s="51"/>
      <c r="C112" s="88"/>
      <c r="D112" s="52"/>
      <c r="E112" s="53"/>
    </row>
    <row r="113" spans="1:5">
      <c r="A113" s="50"/>
      <c r="B113" s="51"/>
      <c r="C113" s="88"/>
      <c r="D113" s="52"/>
      <c r="E113" s="53"/>
    </row>
    <row r="114" spans="1:5">
      <c r="A114" s="50"/>
      <c r="B114" s="51"/>
      <c r="C114" s="88"/>
      <c r="D114" s="52"/>
      <c r="E114" s="53"/>
    </row>
    <row r="115" spans="1:5">
      <c r="A115" s="50"/>
      <c r="B115" s="51"/>
      <c r="C115" s="88"/>
      <c r="D115" s="52"/>
      <c r="E115" s="53"/>
    </row>
    <row r="116" spans="1:5">
      <c r="A116" s="50"/>
      <c r="B116" s="51"/>
      <c r="C116" s="88"/>
      <c r="D116" s="52"/>
      <c r="E116" s="53"/>
    </row>
    <row r="117" spans="1:5">
      <c r="A117" s="50"/>
      <c r="B117" s="51"/>
      <c r="C117" s="88"/>
      <c r="D117" s="52"/>
      <c r="E117" s="53"/>
    </row>
    <row r="118" spans="1:5">
      <c r="A118" s="50"/>
      <c r="B118" s="51"/>
      <c r="C118" s="88"/>
      <c r="D118" s="52"/>
      <c r="E118" s="53"/>
    </row>
    <row r="119" spans="1:5">
      <c r="A119" s="50"/>
      <c r="B119" s="51"/>
      <c r="C119" s="88"/>
      <c r="D119" s="52"/>
      <c r="E119" s="53"/>
    </row>
    <row r="120" spans="1:5">
      <c r="A120" s="50"/>
      <c r="B120" s="51"/>
      <c r="C120" s="88"/>
      <c r="D120" s="52"/>
      <c r="E120" s="53"/>
    </row>
    <row r="121" spans="1:5">
      <c r="A121" s="50"/>
      <c r="B121" s="51"/>
      <c r="C121" s="88"/>
      <c r="D121" s="52"/>
      <c r="E121" s="53"/>
    </row>
    <row r="122" spans="1:5">
      <c r="A122" s="50"/>
      <c r="B122" s="51"/>
      <c r="C122" s="88"/>
      <c r="D122" s="52"/>
      <c r="E122" s="53"/>
    </row>
    <row r="123" spans="1:5">
      <c r="A123" s="50"/>
      <c r="B123" s="51"/>
      <c r="C123" s="88"/>
      <c r="D123" s="52"/>
      <c r="E123" s="53"/>
    </row>
    <row r="124" spans="1:5">
      <c r="A124" s="50"/>
      <c r="B124" s="51"/>
      <c r="C124" s="88"/>
      <c r="D124" s="52"/>
      <c r="E124" s="53"/>
    </row>
    <row r="125" spans="1:5">
      <c r="A125" s="50"/>
      <c r="B125" s="51"/>
      <c r="C125" s="88"/>
      <c r="D125" s="52"/>
      <c r="E125" s="53"/>
    </row>
    <row r="126" spans="1:5">
      <c r="A126" s="50"/>
      <c r="B126" s="51"/>
      <c r="C126" s="88"/>
      <c r="D126" s="52"/>
      <c r="E126" s="53"/>
    </row>
    <row r="127" spans="1:5">
      <c r="A127" s="50"/>
      <c r="B127" s="51"/>
      <c r="C127" s="88"/>
      <c r="D127" s="52"/>
      <c r="E127" s="53"/>
    </row>
    <row r="128" spans="1:5">
      <c r="A128" s="50"/>
      <c r="B128" s="51"/>
      <c r="C128" s="88"/>
      <c r="D128" s="52"/>
      <c r="E128" s="53"/>
    </row>
    <row r="129" spans="1:5">
      <c r="A129" s="50"/>
      <c r="B129" s="51"/>
      <c r="C129" s="88"/>
      <c r="D129" s="52"/>
      <c r="E129" s="53"/>
    </row>
    <row r="130" spans="1:5">
      <c r="A130" s="50"/>
      <c r="B130" s="51"/>
      <c r="C130" s="88"/>
      <c r="D130" s="52"/>
      <c r="E130" s="53"/>
    </row>
    <row r="131" spans="1:5">
      <c r="A131" s="50"/>
      <c r="B131" s="51"/>
      <c r="C131" s="88"/>
      <c r="D131" s="52"/>
      <c r="E131" s="53"/>
    </row>
    <row r="132" spans="1:5">
      <c r="A132" s="50"/>
      <c r="B132" s="51"/>
      <c r="C132" s="88"/>
      <c r="D132" s="52"/>
      <c r="E132" s="53"/>
    </row>
    <row r="133" spans="1:5">
      <c r="A133" s="50"/>
      <c r="B133" s="51"/>
      <c r="C133" s="88"/>
      <c r="D133" s="52"/>
      <c r="E133" s="53"/>
    </row>
    <row r="134" spans="1:5">
      <c r="A134" s="50"/>
      <c r="B134" s="51"/>
      <c r="C134" s="88"/>
      <c r="D134" s="52"/>
      <c r="E134" s="53"/>
    </row>
    <row r="135" spans="1:5">
      <c r="A135" s="50"/>
      <c r="B135" s="51"/>
      <c r="C135" s="88"/>
      <c r="D135" s="52"/>
      <c r="E135" s="53"/>
    </row>
    <row r="136" spans="1:5">
      <c r="A136" s="50"/>
      <c r="B136" s="51"/>
      <c r="C136" s="88"/>
      <c r="D136" s="52"/>
      <c r="E136" s="53"/>
    </row>
    <row r="137" spans="1:5">
      <c r="A137" s="50"/>
      <c r="B137" s="51"/>
      <c r="C137" s="88"/>
      <c r="D137" s="52"/>
      <c r="E137" s="53"/>
    </row>
    <row r="138" spans="1:5">
      <c r="A138" s="50"/>
      <c r="B138" s="51"/>
      <c r="C138" s="88"/>
      <c r="D138" s="52"/>
      <c r="E138" s="53"/>
    </row>
    <row r="139" spans="1:5">
      <c r="A139" s="50"/>
      <c r="B139" s="51"/>
      <c r="C139" s="88"/>
      <c r="D139" s="52"/>
      <c r="E139" s="53"/>
    </row>
    <row r="140" spans="1:5">
      <c r="A140" s="50"/>
      <c r="B140" s="51"/>
      <c r="C140" s="88"/>
      <c r="D140" s="52"/>
      <c r="E140" s="53"/>
    </row>
    <row r="141" spans="1:5">
      <c r="A141" s="50"/>
      <c r="B141" s="51"/>
      <c r="C141" s="88"/>
      <c r="D141" s="52"/>
      <c r="E141" s="53"/>
    </row>
    <row r="142" spans="1:5">
      <c r="A142" s="50"/>
      <c r="B142" s="51"/>
      <c r="C142" s="88"/>
      <c r="D142" s="52"/>
      <c r="E142" s="53"/>
    </row>
    <row r="143" spans="1:5">
      <c r="A143" s="50"/>
      <c r="B143" s="51"/>
      <c r="C143" s="88"/>
      <c r="D143" s="52"/>
      <c r="E143" s="53"/>
    </row>
    <row r="144" spans="1:5">
      <c r="A144" s="50"/>
      <c r="B144" s="51"/>
      <c r="C144" s="88"/>
      <c r="D144" s="52"/>
      <c r="E144" s="53"/>
    </row>
    <row r="145" spans="1:5">
      <c r="A145" s="50"/>
      <c r="B145" s="51"/>
      <c r="C145" s="88"/>
      <c r="D145" s="52"/>
      <c r="E145" s="53"/>
    </row>
    <row r="146" spans="1:5">
      <c r="A146" s="50"/>
      <c r="B146" s="51"/>
      <c r="C146" s="88"/>
      <c r="D146" s="52"/>
      <c r="E146" s="53"/>
    </row>
    <row r="147" spans="1:5">
      <c r="A147" s="50"/>
      <c r="B147" s="51"/>
      <c r="C147" s="88"/>
      <c r="D147" s="52"/>
      <c r="E147" s="53"/>
    </row>
    <row r="148" spans="1:5">
      <c r="A148" s="50"/>
      <c r="B148" s="51"/>
      <c r="C148" s="88"/>
      <c r="D148" s="52"/>
      <c r="E148" s="53"/>
    </row>
    <row r="149" spans="1:5">
      <c r="A149" s="50"/>
      <c r="B149" s="51"/>
      <c r="C149" s="88"/>
      <c r="D149" s="52"/>
      <c r="E149" s="53"/>
    </row>
    <row r="150" spans="1:5">
      <c r="A150" s="50"/>
      <c r="B150" s="51"/>
      <c r="C150" s="88"/>
      <c r="D150" s="52"/>
      <c r="E150" s="53"/>
    </row>
    <row r="151" spans="1:5">
      <c r="A151" s="50"/>
      <c r="B151" s="51"/>
      <c r="C151" s="88"/>
      <c r="D151" s="52"/>
      <c r="E151" s="53"/>
    </row>
    <row r="152" spans="1:5">
      <c r="A152" s="50"/>
      <c r="B152" s="51"/>
      <c r="C152" s="88"/>
      <c r="D152" s="52"/>
      <c r="E152" s="53"/>
    </row>
    <row r="153" spans="1:5">
      <c r="A153" s="50"/>
      <c r="B153" s="51"/>
      <c r="C153" s="88"/>
      <c r="D153" s="52"/>
      <c r="E153" s="53"/>
    </row>
    <row r="154" spans="1:5">
      <c r="A154" s="50"/>
      <c r="B154" s="51"/>
      <c r="C154" s="88"/>
      <c r="D154" s="52"/>
      <c r="E154" s="53"/>
    </row>
    <row r="155" spans="1:5">
      <c r="A155" s="50"/>
      <c r="B155" s="51"/>
      <c r="C155" s="88"/>
      <c r="D155" s="52"/>
      <c r="E155" s="53"/>
    </row>
    <row r="156" spans="1:5">
      <c r="A156" s="50"/>
      <c r="B156" s="51"/>
      <c r="C156" s="88"/>
      <c r="D156" s="52"/>
      <c r="E156" s="53"/>
    </row>
    <row r="157" spans="1:5">
      <c r="A157" s="50"/>
      <c r="B157" s="51"/>
      <c r="C157" s="88"/>
      <c r="D157" s="52"/>
      <c r="E157" s="53"/>
    </row>
    <row r="158" spans="1:5">
      <c r="A158" s="50"/>
      <c r="B158" s="51"/>
      <c r="C158" s="88"/>
      <c r="D158" s="52"/>
      <c r="E158" s="53"/>
    </row>
    <row r="159" spans="1:5">
      <c r="A159" s="50"/>
      <c r="B159" s="51"/>
      <c r="C159" s="88"/>
      <c r="D159" s="52"/>
      <c r="E159" s="53"/>
    </row>
    <row r="160" spans="1:5">
      <c r="A160" s="50"/>
      <c r="B160" s="51"/>
      <c r="C160" s="88"/>
      <c r="D160" s="52"/>
      <c r="E160" s="53"/>
    </row>
    <row r="161" spans="1:5">
      <c r="A161" s="50"/>
      <c r="B161" s="51"/>
      <c r="C161" s="88"/>
      <c r="D161" s="52"/>
      <c r="E161" s="53"/>
    </row>
    <row r="162" spans="1:5">
      <c r="A162" s="50"/>
      <c r="B162" s="51"/>
      <c r="C162" s="88"/>
      <c r="D162" s="52"/>
      <c r="E162" s="53"/>
    </row>
    <row r="163" spans="1:5">
      <c r="A163" s="50"/>
      <c r="B163" s="51"/>
      <c r="C163" s="88"/>
      <c r="D163" s="52"/>
      <c r="E163" s="53"/>
    </row>
    <row r="164" spans="1:5">
      <c r="A164" s="50"/>
      <c r="B164" s="51"/>
      <c r="C164" s="88"/>
      <c r="D164" s="52"/>
      <c r="E164" s="53"/>
    </row>
    <row r="165" spans="1:5">
      <c r="A165" s="50"/>
      <c r="B165" s="51"/>
      <c r="C165" s="88"/>
      <c r="D165" s="52"/>
      <c r="E165" s="53"/>
    </row>
    <row r="166" spans="1:5">
      <c r="A166" s="50"/>
      <c r="B166" s="51"/>
      <c r="C166" s="88"/>
      <c r="D166" s="52"/>
      <c r="E166" s="53"/>
    </row>
    <row r="167" spans="1:5">
      <c r="A167" s="50"/>
      <c r="B167" s="51"/>
      <c r="C167" s="88"/>
      <c r="D167" s="52"/>
      <c r="E167" s="53"/>
    </row>
    <row r="168" spans="1:5">
      <c r="A168" s="50"/>
      <c r="B168" s="51"/>
      <c r="C168" s="88"/>
      <c r="D168" s="52"/>
      <c r="E168" s="53"/>
    </row>
    <row r="169" spans="1:5">
      <c r="A169" s="50"/>
      <c r="B169" s="51"/>
      <c r="C169" s="88"/>
      <c r="D169" s="52"/>
      <c r="E169" s="53"/>
    </row>
    <row r="170" spans="1:5">
      <c r="A170" s="50"/>
      <c r="B170" s="51"/>
      <c r="C170" s="88"/>
      <c r="D170" s="52"/>
      <c r="E170" s="53"/>
    </row>
    <row r="171" spans="1:5">
      <c r="A171" s="50"/>
      <c r="B171" s="51"/>
      <c r="C171" s="88"/>
      <c r="D171" s="52"/>
      <c r="E171" s="53"/>
    </row>
    <row r="172" spans="1:5">
      <c r="A172" s="50"/>
      <c r="B172" s="51"/>
      <c r="C172" s="88"/>
      <c r="D172" s="52"/>
      <c r="E172" s="53"/>
    </row>
    <row r="173" spans="1:5">
      <c r="A173" s="50"/>
      <c r="B173" s="51"/>
      <c r="C173" s="88"/>
      <c r="D173" s="52"/>
      <c r="E173" s="53"/>
    </row>
    <row r="174" spans="1:5">
      <c r="A174" s="50"/>
      <c r="B174" s="51"/>
      <c r="C174" s="88"/>
      <c r="D174" s="52"/>
      <c r="E174" s="53"/>
    </row>
    <row r="175" spans="1:5">
      <c r="A175" s="50"/>
      <c r="B175" s="51"/>
      <c r="C175" s="88"/>
      <c r="D175" s="52"/>
      <c r="E175" s="53"/>
    </row>
    <row r="176" spans="1:5">
      <c r="A176" s="50"/>
      <c r="B176" s="51"/>
      <c r="C176" s="88"/>
      <c r="D176" s="52"/>
      <c r="E176" s="53"/>
    </row>
    <row r="177" spans="1:5">
      <c r="A177" s="50"/>
      <c r="B177" s="51"/>
      <c r="C177" s="88"/>
      <c r="D177" s="52"/>
      <c r="E177" s="53"/>
    </row>
    <row r="178" spans="1:5">
      <c r="A178" s="50"/>
      <c r="B178" s="51"/>
      <c r="C178" s="88"/>
      <c r="D178" s="52"/>
      <c r="E178" s="53"/>
    </row>
    <row r="179" spans="1:5">
      <c r="A179" s="50"/>
      <c r="B179" s="51"/>
      <c r="C179" s="88"/>
      <c r="D179" s="52"/>
      <c r="E179" s="53"/>
    </row>
    <row r="180" spans="1:5">
      <c r="A180" s="50"/>
      <c r="B180" s="51"/>
      <c r="C180" s="88"/>
      <c r="D180" s="52"/>
      <c r="E180" s="53"/>
    </row>
    <row r="181" spans="1:5">
      <c r="A181" s="50"/>
      <c r="B181" s="51"/>
      <c r="C181" s="88"/>
      <c r="D181" s="52"/>
      <c r="E181" s="53"/>
    </row>
    <row r="182" spans="1:5">
      <c r="A182" s="50"/>
      <c r="B182" s="51"/>
      <c r="C182" s="88"/>
      <c r="D182" s="52"/>
      <c r="E182" s="53"/>
    </row>
    <row r="183" spans="1:5">
      <c r="A183" s="50"/>
      <c r="B183" s="51"/>
      <c r="C183" s="88"/>
      <c r="D183" s="52"/>
      <c r="E183" s="53"/>
    </row>
    <row r="184" spans="1:5">
      <c r="A184" s="50"/>
      <c r="B184" s="51"/>
      <c r="C184" s="88"/>
      <c r="D184" s="52"/>
      <c r="E184" s="53"/>
    </row>
    <row r="185" spans="1:5">
      <c r="A185" s="50"/>
      <c r="B185" s="51"/>
      <c r="C185" s="88"/>
      <c r="D185" s="52"/>
      <c r="E185" s="53"/>
    </row>
    <row r="186" spans="1:5">
      <c r="A186" s="50"/>
      <c r="B186" s="51"/>
      <c r="C186" s="88"/>
      <c r="D186" s="52"/>
      <c r="E186" s="53"/>
    </row>
    <row r="187" spans="1:5">
      <c r="A187" s="50"/>
      <c r="B187" s="51"/>
      <c r="C187" s="88"/>
      <c r="D187" s="52"/>
      <c r="E187" s="53"/>
    </row>
    <row r="188" spans="1:5">
      <c r="A188" s="50"/>
      <c r="B188" s="51"/>
      <c r="C188" s="88"/>
      <c r="D188" s="52"/>
      <c r="E188" s="53"/>
    </row>
    <row r="189" spans="1:5">
      <c r="A189" s="50"/>
      <c r="B189" s="51"/>
      <c r="C189" s="88"/>
      <c r="D189" s="52"/>
      <c r="E189" s="53"/>
    </row>
    <row r="190" spans="1:5">
      <c r="A190" s="50"/>
      <c r="C190" s="89"/>
    </row>
    <row r="191" spans="1:5">
      <c r="A191" s="50"/>
      <c r="C191" s="89"/>
    </row>
    <row r="192" spans="1:5">
      <c r="A192" s="50"/>
      <c r="C192" s="89"/>
    </row>
    <row r="193" spans="1:3">
      <c r="A193" s="50"/>
      <c r="C193" s="89"/>
    </row>
    <row r="194" spans="1:3">
      <c r="A194" s="50"/>
      <c r="C194" s="89"/>
    </row>
    <row r="195" spans="1:3">
      <c r="A195" s="50"/>
      <c r="C195" s="89"/>
    </row>
    <row r="196" spans="1:3">
      <c r="A196" s="50"/>
      <c r="C196" s="89"/>
    </row>
    <row r="197" spans="1:3">
      <c r="A197" s="50"/>
      <c r="C197" s="89"/>
    </row>
    <row r="198" spans="1:3">
      <c r="A198" s="50"/>
      <c r="C198" s="89"/>
    </row>
    <row r="199" spans="1:3">
      <c r="A199" s="50"/>
      <c r="C199" s="89"/>
    </row>
    <row r="200" spans="1:3">
      <c r="A200" s="50"/>
      <c r="C200" s="89"/>
    </row>
    <row r="201" spans="1:3">
      <c r="A201" s="50"/>
      <c r="C201" s="89"/>
    </row>
    <row r="202" spans="1:3">
      <c r="A202" s="50"/>
      <c r="C202" s="89"/>
    </row>
    <row r="203" spans="1:3">
      <c r="A203" s="50"/>
      <c r="C203" s="89"/>
    </row>
    <row r="204" spans="1:3">
      <c r="A204" s="50"/>
      <c r="C204" s="89"/>
    </row>
    <row r="205" spans="1:3">
      <c r="A205" s="50"/>
      <c r="C205" s="89"/>
    </row>
    <row r="206" spans="1:3">
      <c r="A206" s="50"/>
      <c r="C206" s="89"/>
    </row>
    <row r="207" spans="1:3">
      <c r="A207" s="50"/>
      <c r="C207" s="89"/>
    </row>
    <row r="208" spans="1:3">
      <c r="A208" s="50"/>
      <c r="C208" s="89"/>
    </row>
    <row r="209" spans="1:3">
      <c r="A209" s="50"/>
      <c r="C209" s="89"/>
    </row>
    <row r="210" spans="1:3">
      <c r="A210" s="50"/>
      <c r="C210" s="89"/>
    </row>
    <row r="211" spans="1:3">
      <c r="A211" s="50"/>
      <c r="C211" s="89"/>
    </row>
    <row r="212" spans="1:3">
      <c r="A212" s="50"/>
      <c r="C212" s="89"/>
    </row>
    <row r="213" spans="1:3">
      <c r="A213" s="50"/>
      <c r="C213" s="89"/>
    </row>
    <row r="214" spans="1:3">
      <c r="A214" s="50"/>
      <c r="C214" s="89"/>
    </row>
    <row r="215" spans="1:3">
      <c r="A215" s="50"/>
      <c r="C215" s="89"/>
    </row>
    <row r="216" spans="1:3">
      <c r="A216" s="50"/>
      <c r="C216" s="89"/>
    </row>
    <row r="217" spans="1:3">
      <c r="A217" s="50"/>
      <c r="C217" s="89"/>
    </row>
    <row r="218" spans="1:3">
      <c r="A218" s="50"/>
      <c r="C218" s="89"/>
    </row>
    <row r="219" spans="1:3">
      <c r="A219" s="50"/>
      <c r="C219" s="89"/>
    </row>
    <row r="220" spans="1:3">
      <c r="A220" s="50"/>
      <c r="C220" s="89"/>
    </row>
    <row r="221" spans="1:3">
      <c r="A221" s="50"/>
      <c r="C221" s="89"/>
    </row>
    <row r="222" spans="1:3">
      <c r="A222" s="50"/>
      <c r="C222" s="89"/>
    </row>
    <row r="223" spans="1:3">
      <c r="A223" s="50"/>
      <c r="C223" s="89"/>
    </row>
    <row r="224" spans="1:3">
      <c r="A224" s="50"/>
      <c r="C224" s="89"/>
    </row>
    <row r="225" spans="1:3">
      <c r="A225" s="50"/>
      <c r="C225" s="89"/>
    </row>
    <row r="226" spans="1:3">
      <c r="A226" s="50"/>
      <c r="C226" s="89"/>
    </row>
    <row r="227" spans="1:3">
      <c r="A227" s="50"/>
      <c r="C227" s="89"/>
    </row>
    <row r="228" spans="1:3">
      <c r="A228" s="50"/>
      <c r="C228" s="89"/>
    </row>
    <row r="229" spans="1:3">
      <c r="A229" s="50"/>
      <c r="C229" s="89"/>
    </row>
    <row r="230" spans="1:3">
      <c r="A230" s="50"/>
      <c r="C230" s="89"/>
    </row>
    <row r="231" spans="1:3">
      <c r="A231" s="50"/>
      <c r="C231" s="89"/>
    </row>
    <row r="232" spans="1:3">
      <c r="A232" s="50"/>
      <c r="C232" s="89"/>
    </row>
    <row r="233" spans="1:3">
      <c r="A233" s="50"/>
      <c r="C233" s="89"/>
    </row>
    <row r="234" spans="1:3">
      <c r="A234" s="50"/>
      <c r="C234" s="89"/>
    </row>
    <row r="235" spans="1:3">
      <c r="A235" s="50"/>
      <c r="C235" s="89"/>
    </row>
    <row r="236" spans="1:3">
      <c r="A236" s="50"/>
      <c r="C236" s="89"/>
    </row>
    <row r="237" spans="1:3">
      <c r="A237" s="50"/>
      <c r="C237" s="89"/>
    </row>
    <row r="238" spans="1:3">
      <c r="A238" s="50"/>
      <c r="C238" s="89"/>
    </row>
    <row r="239" spans="1:3">
      <c r="A239" s="50"/>
      <c r="C239" s="89"/>
    </row>
    <row r="240" spans="1:3">
      <c r="A240" s="50"/>
      <c r="C240" s="89"/>
    </row>
    <row r="241" spans="1:3">
      <c r="A241" s="50"/>
      <c r="C241" s="89"/>
    </row>
    <row r="242" spans="1:3">
      <c r="A242" s="50"/>
      <c r="C242" s="89"/>
    </row>
    <row r="243" spans="1:3">
      <c r="A243" s="50"/>
      <c r="C243" s="89"/>
    </row>
    <row r="244" spans="1:3">
      <c r="A244" s="50"/>
      <c r="C244" s="89"/>
    </row>
    <row r="245" spans="1:3">
      <c r="A245" s="50"/>
      <c r="C245" s="89"/>
    </row>
    <row r="246" spans="1:3">
      <c r="A246" s="50"/>
      <c r="C246" s="89"/>
    </row>
    <row r="247" spans="1:3">
      <c r="A247" s="50"/>
      <c r="C247" s="89"/>
    </row>
    <row r="248" spans="1:3">
      <c r="A248" s="50"/>
      <c r="C248" s="89"/>
    </row>
    <row r="249" spans="1:3">
      <c r="A249" s="50"/>
      <c r="C249" s="89"/>
    </row>
    <row r="250" spans="1:3">
      <c r="A250" s="50"/>
      <c r="C250" s="89"/>
    </row>
    <row r="251" spans="1:3">
      <c r="A251" s="50"/>
      <c r="C251" s="89"/>
    </row>
    <row r="252" spans="1:3">
      <c r="A252" s="50"/>
      <c r="C252" s="89"/>
    </row>
    <row r="253" spans="1:3">
      <c r="A253" s="50"/>
      <c r="C253" s="89"/>
    </row>
    <row r="254" spans="1:3">
      <c r="A254" s="50"/>
      <c r="C254" s="89"/>
    </row>
    <row r="255" spans="1:3">
      <c r="A255" s="50"/>
      <c r="C255" s="89"/>
    </row>
    <row r="256" spans="1:3">
      <c r="A256" s="50"/>
      <c r="C256" s="89"/>
    </row>
    <row r="257" spans="1:3">
      <c r="A257" s="50"/>
      <c r="C257" s="89"/>
    </row>
    <row r="258" spans="1:3">
      <c r="A258" s="50"/>
      <c r="C258" s="89"/>
    </row>
    <row r="259" spans="1:3">
      <c r="A259" s="50"/>
      <c r="C259" s="89"/>
    </row>
    <row r="260" spans="1:3">
      <c r="A260" s="50"/>
      <c r="C260" s="89"/>
    </row>
    <row r="261" spans="1:3">
      <c r="A261" s="50"/>
      <c r="C261" s="89"/>
    </row>
    <row r="262" spans="1:3">
      <c r="A262" s="50"/>
      <c r="C262" s="89"/>
    </row>
    <row r="263" spans="1:3">
      <c r="A263" s="50"/>
      <c r="C263" s="89"/>
    </row>
    <row r="264" spans="1:3">
      <c r="A264" s="50"/>
      <c r="C264" s="89"/>
    </row>
    <row r="265" spans="1:3">
      <c r="A265" s="50"/>
      <c r="C265" s="89"/>
    </row>
    <row r="266" spans="1:3">
      <c r="A266" s="50"/>
      <c r="C266" s="89"/>
    </row>
    <row r="267" spans="1:3">
      <c r="A267" s="50"/>
      <c r="C267" s="89"/>
    </row>
    <row r="268" spans="1:3">
      <c r="A268" s="50"/>
      <c r="C268" s="89"/>
    </row>
    <row r="269" spans="1:3">
      <c r="A269" s="50"/>
      <c r="C269" s="89"/>
    </row>
    <row r="270" spans="1:3">
      <c r="A270" s="50"/>
      <c r="C270" s="89"/>
    </row>
    <row r="271" spans="1:3">
      <c r="A271" s="50"/>
      <c r="C271" s="89"/>
    </row>
    <row r="272" spans="1:3">
      <c r="A272" s="50"/>
      <c r="C272" s="89"/>
    </row>
    <row r="273" spans="1:1">
      <c r="A273" s="50"/>
    </row>
    <row r="274" spans="1:1">
      <c r="A274" s="50"/>
    </row>
    <row r="275" spans="1:1">
      <c r="A275" s="50"/>
    </row>
    <row r="276" spans="1:1">
      <c r="A276" s="50"/>
    </row>
    <row r="277" spans="1:1">
      <c r="A277" s="50"/>
    </row>
    <row r="278" spans="1:1">
      <c r="A278" s="50"/>
    </row>
    <row r="279" spans="1:1">
      <c r="A279" s="50"/>
    </row>
    <row r="280" spans="1:1">
      <c r="A280" s="50"/>
    </row>
    <row r="281" spans="1:1">
      <c r="A281" s="50"/>
    </row>
    <row r="282" spans="1:1">
      <c r="A282" s="50"/>
    </row>
    <row r="283" spans="1:1">
      <c r="A283" s="50"/>
    </row>
    <row r="284" spans="1:1">
      <c r="A284" s="50"/>
    </row>
    <row r="285" spans="1:1">
      <c r="A285" s="50"/>
    </row>
    <row r="286" spans="1:1">
      <c r="A286" s="50"/>
    </row>
    <row r="287" spans="1:1">
      <c r="A287" s="50"/>
    </row>
    <row r="288" spans="1:1">
      <c r="A288" s="50"/>
    </row>
    <row r="289" spans="1:1">
      <c r="A289" s="50"/>
    </row>
    <row r="290" spans="1:1">
      <c r="A290" s="50"/>
    </row>
    <row r="291" spans="1:1">
      <c r="A291" s="50"/>
    </row>
    <row r="292" spans="1:1">
      <c r="A292" s="50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3B0-DAC4-419A-B3D3-E8CF0D0AE2D6}">
  <dimension ref="A1:I338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45540.379166666666</v>
      </c>
      <c r="B5" s="97">
        <v>462</v>
      </c>
      <c r="C5" s="88">
        <v>12.585000000000001</v>
      </c>
      <c r="D5" s="52">
        <v>5814.27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45540.381249999999</v>
      </c>
      <c r="B6" s="97">
        <v>186</v>
      </c>
      <c r="C6" s="88">
        <v>12.585000000000001</v>
      </c>
      <c r="D6" s="52">
        <v>2340.81</v>
      </c>
      <c r="E6" s="53" t="s">
        <v>17</v>
      </c>
      <c r="F6" s="42"/>
      <c r="G6" s="57" t="s">
        <v>9</v>
      </c>
      <c r="H6" s="58">
        <f>SUMIF(E:E,$G$6,B:B)</f>
        <v>19346</v>
      </c>
      <c r="I6" s="59">
        <f>SUMIF(E:E,$G$6,D:D)</f>
        <v>246553.535</v>
      </c>
    </row>
    <row r="7" spans="1:9">
      <c r="A7" s="50">
        <v>45540.381249999999</v>
      </c>
      <c r="B7" s="97">
        <v>300</v>
      </c>
      <c r="C7" s="88">
        <v>12.585000000000001</v>
      </c>
      <c r="D7" s="52">
        <v>3775.5000000000005</v>
      </c>
      <c r="E7" s="53" t="s">
        <v>17</v>
      </c>
      <c r="F7" s="42"/>
      <c r="G7" s="57" t="s">
        <v>17</v>
      </c>
      <c r="H7" s="58">
        <f>SUMIF(E:E,$G$7,B:B)</f>
        <v>9432</v>
      </c>
      <c r="I7" s="59">
        <f>SUMIF(E:E,$G$7,D:D)</f>
        <v>120481.49499999997</v>
      </c>
    </row>
    <row r="8" spans="1:9">
      <c r="A8" s="50">
        <v>45540.381249999999</v>
      </c>
      <c r="B8" s="97">
        <v>445</v>
      </c>
      <c r="C8" s="88">
        <v>12.58</v>
      </c>
      <c r="D8" s="52">
        <v>5598.1</v>
      </c>
      <c r="E8" s="53" t="s">
        <v>9</v>
      </c>
      <c r="F8" s="42"/>
      <c r="G8" s="57" t="s">
        <v>20</v>
      </c>
      <c r="H8" s="58">
        <f>SUMIF(E:E,$G$8,B:B)</f>
        <v>2846</v>
      </c>
      <c r="I8" s="59">
        <f>SUMIF(E:E,$G$8,D:D)</f>
        <v>36332</v>
      </c>
    </row>
    <row r="9" spans="1:9">
      <c r="A9" s="50">
        <v>45540.386805555558</v>
      </c>
      <c r="B9" s="97">
        <v>436</v>
      </c>
      <c r="C9" s="88">
        <v>12.595000000000001</v>
      </c>
      <c r="D9" s="52">
        <v>5491.42</v>
      </c>
      <c r="E9" s="53" t="s">
        <v>20</v>
      </c>
      <c r="F9" s="42"/>
      <c r="G9" s="60" t="s">
        <v>8</v>
      </c>
      <c r="H9" s="61">
        <f>ROUND((I9/SUM(H6:H7)),4)</f>
        <v>12.754</v>
      </c>
      <c r="I9" s="62">
        <f>SUM(I6:I7)</f>
        <v>367035.02999999997</v>
      </c>
    </row>
    <row r="10" spans="1:9">
      <c r="A10" s="50">
        <v>45540.387499999997</v>
      </c>
      <c r="B10" s="97">
        <v>63</v>
      </c>
      <c r="C10" s="88">
        <v>12.595000000000001</v>
      </c>
      <c r="D10" s="52">
        <v>793.48500000000001</v>
      </c>
      <c r="E10" s="53" t="s">
        <v>20</v>
      </c>
      <c r="F10" s="42"/>
      <c r="I10" s="36"/>
    </row>
    <row r="11" spans="1:9">
      <c r="A11" s="50">
        <v>45540.404166666667</v>
      </c>
      <c r="B11" s="97">
        <v>318</v>
      </c>
      <c r="C11" s="88">
        <v>12.595000000000001</v>
      </c>
      <c r="D11" s="52">
        <v>4005.21</v>
      </c>
      <c r="E11" s="53" t="s">
        <v>9</v>
      </c>
      <c r="F11" s="2"/>
      <c r="I11" s="44"/>
    </row>
    <row r="12" spans="1:9">
      <c r="A12" s="50">
        <v>45540.404166666667</v>
      </c>
      <c r="B12" s="97">
        <v>653</v>
      </c>
      <c r="C12" s="88">
        <v>12.595000000000001</v>
      </c>
      <c r="D12" s="52">
        <v>8224.5349999999999</v>
      </c>
      <c r="E12" s="53" t="s">
        <v>9</v>
      </c>
      <c r="F12" s="2"/>
      <c r="I12" s="44"/>
    </row>
    <row r="13" spans="1:9">
      <c r="A13" s="50">
        <v>45540.422222222223</v>
      </c>
      <c r="B13" s="97">
        <v>100</v>
      </c>
      <c r="C13" s="88">
        <v>12.615</v>
      </c>
      <c r="D13" s="52">
        <v>1261.5</v>
      </c>
      <c r="E13" s="53" t="s">
        <v>17</v>
      </c>
      <c r="F13" s="2"/>
      <c r="I13" s="36"/>
    </row>
    <row r="14" spans="1:9">
      <c r="A14" s="50">
        <v>45540.422222222223</v>
      </c>
      <c r="B14" s="97">
        <v>3</v>
      </c>
      <c r="C14" s="88">
        <v>12.61</v>
      </c>
      <c r="D14" s="52">
        <v>37.83</v>
      </c>
      <c r="E14" s="53" t="s">
        <v>9</v>
      </c>
      <c r="F14" s="2"/>
      <c r="I14" s="45"/>
    </row>
    <row r="15" spans="1:9" ht="14.25" customHeight="1">
      <c r="A15" s="50">
        <v>45540.428472222222</v>
      </c>
      <c r="B15" s="97">
        <v>403</v>
      </c>
      <c r="C15" s="88">
        <v>12.625</v>
      </c>
      <c r="D15" s="52">
        <v>5087.875</v>
      </c>
      <c r="E15" s="53" t="s">
        <v>9</v>
      </c>
      <c r="F15" s="2"/>
      <c r="I15" s="45"/>
    </row>
    <row r="16" spans="1:9">
      <c r="A16" s="50">
        <v>45540.428472222222</v>
      </c>
      <c r="B16" s="97">
        <v>73</v>
      </c>
      <c r="C16" s="88">
        <v>12.625</v>
      </c>
      <c r="D16" s="52">
        <v>921.625</v>
      </c>
      <c r="E16" s="53" t="s">
        <v>9</v>
      </c>
      <c r="F16" s="2"/>
      <c r="I16" s="36"/>
    </row>
    <row r="17" spans="1:9">
      <c r="A17" s="50">
        <v>45540.431250000001</v>
      </c>
      <c r="B17" s="97">
        <v>524</v>
      </c>
      <c r="C17" s="88">
        <v>12.645</v>
      </c>
      <c r="D17" s="52">
        <v>6625.98</v>
      </c>
      <c r="E17" s="53" t="s">
        <v>17</v>
      </c>
      <c r="F17" s="42"/>
      <c r="G17" s="36"/>
      <c r="H17" s="36"/>
      <c r="I17" s="36"/>
    </row>
    <row r="18" spans="1:9">
      <c r="A18" s="50">
        <v>45540.4375</v>
      </c>
      <c r="B18" s="97">
        <v>451</v>
      </c>
      <c r="C18" s="88">
        <v>12.664999999999999</v>
      </c>
      <c r="D18" s="52">
        <v>5711.915</v>
      </c>
      <c r="E18" s="53" t="s">
        <v>9</v>
      </c>
      <c r="F18" s="42"/>
      <c r="G18" s="36"/>
      <c r="H18" s="36"/>
      <c r="I18" s="36"/>
    </row>
    <row r="19" spans="1:9">
      <c r="A19" s="50">
        <v>45540.45</v>
      </c>
      <c r="B19" s="97">
        <v>12</v>
      </c>
      <c r="C19" s="88">
        <v>12.7</v>
      </c>
      <c r="D19" s="52">
        <v>152.39999999999998</v>
      </c>
      <c r="E19" s="53" t="s">
        <v>9</v>
      </c>
      <c r="F19" s="42"/>
      <c r="G19" s="36"/>
      <c r="H19" s="36"/>
      <c r="I19" s="36"/>
    </row>
    <row r="20" spans="1:9">
      <c r="A20" s="50">
        <v>45540.45</v>
      </c>
      <c r="B20" s="97">
        <v>92</v>
      </c>
      <c r="C20" s="88">
        <v>12.7</v>
      </c>
      <c r="D20" s="52">
        <v>1168.3999999999999</v>
      </c>
      <c r="E20" s="53" t="s">
        <v>9</v>
      </c>
      <c r="F20" s="42"/>
      <c r="G20" s="36"/>
      <c r="H20" s="36"/>
      <c r="I20" s="36"/>
    </row>
    <row r="21" spans="1:9">
      <c r="A21" s="50">
        <v>45540.45</v>
      </c>
      <c r="B21" s="97">
        <v>341</v>
      </c>
      <c r="C21" s="88">
        <v>12.7</v>
      </c>
      <c r="D21" s="52">
        <v>4330.7</v>
      </c>
      <c r="E21" s="53" t="s">
        <v>9</v>
      </c>
      <c r="F21" s="42"/>
      <c r="G21" s="36"/>
      <c r="H21" s="36"/>
      <c r="I21" s="36"/>
    </row>
    <row r="22" spans="1:9">
      <c r="A22" s="50">
        <v>45540.463888888888</v>
      </c>
      <c r="B22" s="97">
        <v>485</v>
      </c>
      <c r="C22" s="88">
        <v>12.71</v>
      </c>
      <c r="D22" s="52">
        <v>6164.35</v>
      </c>
      <c r="E22" s="53" t="s">
        <v>17</v>
      </c>
      <c r="F22" s="42"/>
      <c r="G22" s="36"/>
      <c r="H22" s="36"/>
      <c r="I22" s="36"/>
    </row>
    <row r="23" spans="1:9">
      <c r="A23" s="50">
        <v>45540.464583333334</v>
      </c>
      <c r="B23" s="97">
        <v>180</v>
      </c>
      <c r="C23" s="88">
        <v>12.705</v>
      </c>
      <c r="D23" s="52">
        <v>2286.9</v>
      </c>
      <c r="E23" s="53" t="s">
        <v>20</v>
      </c>
      <c r="F23" s="42"/>
      <c r="G23" s="36"/>
      <c r="H23" s="36"/>
      <c r="I23" s="36"/>
    </row>
    <row r="24" spans="1:9">
      <c r="A24" s="50">
        <v>45540.464583333334</v>
      </c>
      <c r="B24" s="97">
        <v>123</v>
      </c>
      <c r="C24" s="88">
        <v>12.705</v>
      </c>
      <c r="D24" s="52">
        <v>1562.7149999999999</v>
      </c>
      <c r="E24" s="53" t="s">
        <v>20</v>
      </c>
      <c r="F24" s="42"/>
      <c r="G24" s="36"/>
      <c r="H24" s="36"/>
      <c r="I24" s="36"/>
    </row>
    <row r="25" spans="1:9">
      <c r="A25" s="50">
        <v>45540.464583333334</v>
      </c>
      <c r="B25" s="97">
        <v>495</v>
      </c>
      <c r="C25" s="88">
        <v>12.705</v>
      </c>
      <c r="D25" s="52">
        <v>6288.9750000000004</v>
      </c>
      <c r="E25" s="53" t="s">
        <v>9</v>
      </c>
      <c r="F25" s="42"/>
      <c r="G25" s="36"/>
      <c r="H25" s="36"/>
      <c r="I25" s="36"/>
    </row>
    <row r="26" spans="1:9">
      <c r="A26" s="50">
        <v>45540.467361111114</v>
      </c>
      <c r="B26" s="97">
        <v>607</v>
      </c>
      <c r="C26" s="88">
        <v>12.7</v>
      </c>
      <c r="D26" s="52">
        <v>7708.9</v>
      </c>
      <c r="E26" s="53" t="s">
        <v>9</v>
      </c>
      <c r="F26" s="42"/>
      <c r="G26" s="36"/>
      <c r="H26" s="36"/>
      <c r="I26" s="36"/>
    </row>
    <row r="27" spans="1:9">
      <c r="A27" s="50">
        <v>45540.487500000003</v>
      </c>
      <c r="B27" s="97">
        <v>600</v>
      </c>
      <c r="C27" s="88">
        <v>12.65</v>
      </c>
      <c r="D27" s="52">
        <v>7590</v>
      </c>
      <c r="E27" s="53" t="s">
        <v>9</v>
      </c>
      <c r="F27" s="42"/>
      <c r="G27" s="36"/>
      <c r="H27" s="36"/>
      <c r="I27" s="36"/>
    </row>
    <row r="28" spans="1:9">
      <c r="A28" s="50">
        <v>45540.487500000003</v>
      </c>
      <c r="B28" s="97">
        <v>287</v>
      </c>
      <c r="C28" s="88">
        <v>12.65</v>
      </c>
      <c r="D28" s="52">
        <v>3630.55</v>
      </c>
      <c r="E28" s="53" t="s">
        <v>9</v>
      </c>
      <c r="F28" s="42"/>
      <c r="G28" s="36"/>
      <c r="H28" s="36"/>
      <c r="I28" s="36"/>
    </row>
    <row r="29" spans="1:9">
      <c r="A29" s="50">
        <v>45540.487500000003</v>
      </c>
      <c r="B29" s="97">
        <v>313</v>
      </c>
      <c r="C29" s="88">
        <v>12.65</v>
      </c>
      <c r="D29" s="52">
        <v>3959.4500000000003</v>
      </c>
      <c r="E29" s="53" t="s">
        <v>9</v>
      </c>
      <c r="F29" s="42"/>
      <c r="G29" s="36"/>
      <c r="H29" s="36"/>
      <c r="I29" s="36"/>
    </row>
    <row r="30" spans="1:9">
      <c r="A30" s="50">
        <v>45540.487500000003</v>
      </c>
      <c r="B30" s="97">
        <v>1331</v>
      </c>
      <c r="C30" s="88">
        <v>12.65</v>
      </c>
      <c r="D30" s="52">
        <v>16837.150000000001</v>
      </c>
      <c r="E30" s="53" t="s">
        <v>9</v>
      </c>
      <c r="F30" s="42"/>
      <c r="G30" s="36"/>
      <c r="H30" s="36"/>
      <c r="I30" s="36"/>
    </row>
    <row r="31" spans="1:9">
      <c r="A31" s="50">
        <v>45540.487500000003</v>
      </c>
      <c r="B31" s="97">
        <v>470</v>
      </c>
      <c r="C31" s="88">
        <v>12.65</v>
      </c>
      <c r="D31" s="52">
        <v>5945.5</v>
      </c>
      <c r="E31" s="53" t="s">
        <v>9</v>
      </c>
    </row>
    <row r="32" spans="1:9">
      <c r="A32" s="50">
        <v>45540.487500000003</v>
      </c>
      <c r="B32" s="97">
        <v>130</v>
      </c>
      <c r="C32" s="88">
        <v>12.65</v>
      </c>
      <c r="D32" s="52">
        <v>1644.5</v>
      </c>
      <c r="E32" s="53" t="s">
        <v>9</v>
      </c>
    </row>
    <row r="33" spans="1:5">
      <c r="A33" s="50">
        <v>45540.487500000003</v>
      </c>
      <c r="B33" s="97">
        <v>600</v>
      </c>
      <c r="C33" s="88">
        <v>12.65</v>
      </c>
      <c r="D33" s="52">
        <v>7590</v>
      </c>
      <c r="E33" s="53" t="s">
        <v>9</v>
      </c>
    </row>
    <row r="34" spans="1:5">
      <c r="A34" s="50">
        <v>45540.487500000003</v>
      </c>
      <c r="B34" s="97">
        <v>315</v>
      </c>
      <c r="C34" s="88">
        <v>12.65</v>
      </c>
      <c r="D34" s="52">
        <v>3984.75</v>
      </c>
      <c r="E34" s="53" t="s">
        <v>9</v>
      </c>
    </row>
    <row r="35" spans="1:5">
      <c r="A35" s="50">
        <v>45540.487500000003</v>
      </c>
      <c r="B35" s="97">
        <v>50</v>
      </c>
      <c r="C35" s="88">
        <v>12.65</v>
      </c>
      <c r="D35" s="52">
        <v>632.5</v>
      </c>
      <c r="E35" s="53" t="s">
        <v>9</v>
      </c>
    </row>
    <row r="36" spans="1:5">
      <c r="A36" s="50">
        <v>45540.487500000003</v>
      </c>
      <c r="B36" s="97">
        <v>8</v>
      </c>
      <c r="C36" s="88">
        <v>12.65</v>
      </c>
      <c r="D36" s="52">
        <v>101.2</v>
      </c>
      <c r="E36" s="53" t="s">
        <v>9</v>
      </c>
    </row>
    <row r="37" spans="1:5">
      <c r="A37" s="50">
        <v>45540.487500000003</v>
      </c>
      <c r="B37" s="97">
        <v>5</v>
      </c>
      <c r="C37" s="88">
        <v>12.65</v>
      </c>
      <c r="D37" s="52">
        <v>63.25</v>
      </c>
      <c r="E37" s="53" t="s">
        <v>9</v>
      </c>
    </row>
    <row r="38" spans="1:5">
      <c r="A38" s="50">
        <v>45540.493055555555</v>
      </c>
      <c r="B38" s="97">
        <v>451</v>
      </c>
      <c r="C38" s="88">
        <v>12.67</v>
      </c>
      <c r="D38" s="52">
        <v>5714.17</v>
      </c>
      <c r="E38" s="53" t="s">
        <v>17</v>
      </c>
    </row>
    <row r="39" spans="1:5">
      <c r="A39" s="50">
        <v>45540.493055555555</v>
      </c>
      <c r="B39" s="97">
        <v>433</v>
      </c>
      <c r="C39" s="88">
        <v>12.67</v>
      </c>
      <c r="D39" s="52">
        <v>5486.11</v>
      </c>
      <c r="E39" s="53" t="s">
        <v>9</v>
      </c>
    </row>
    <row r="40" spans="1:5">
      <c r="A40" s="50">
        <v>45540.493055555555</v>
      </c>
      <c r="B40" s="97">
        <v>30</v>
      </c>
      <c r="C40" s="88">
        <v>12.67</v>
      </c>
      <c r="D40" s="52">
        <v>380.1</v>
      </c>
      <c r="E40" s="53" t="s">
        <v>9</v>
      </c>
    </row>
    <row r="41" spans="1:5">
      <c r="A41" s="50">
        <v>45540.50277777778</v>
      </c>
      <c r="B41" s="97">
        <v>462</v>
      </c>
      <c r="C41" s="88">
        <v>12.68</v>
      </c>
      <c r="D41" s="52">
        <v>5858.16</v>
      </c>
      <c r="E41" s="53" t="s">
        <v>9</v>
      </c>
    </row>
    <row r="42" spans="1:5">
      <c r="A42" s="50">
        <v>45540.526388888888</v>
      </c>
      <c r="B42" s="97">
        <v>69</v>
      </c>
      <c r="C42" s="88">
        <v>12.775</v>
      </c>
      <c r="D42" s="52">
        <v>881.47500000000002</v>
      </c>
      <c r="E42" s="53" t="s">
        <v>17</v>
      </c>
    </row>
    <row r="43" spans="1:5">
      <c r="A43" s="50">
        <v>45540.526388888888</v>
      </c>
      <c r="B43" s="97">
        <v>376</v>
      </c>
      <c r="C43" s="88">
        <v>12.79</v>
      </c>
      <c r="D43" s="52">
        <v>4809.04</v>
      </c>
      <c r="E43" s="53" t="s">
        <v>9</v>
      </c>
    </row>
    <row r="44" spans="1:5">
      <c r="A44" s="50">
        <v>45540.527083333334</v>
      </c>
      <c r="B44" s="97">
        <v>71</v>
      </c>
      <c r="C44" s="88">
        <v>12.79</v>
      </c>
      <c r="D44" s="52">
        <v>908.08999999999992</v>
      </c>
      <c r="E44" s="53" t="s">
        <v>9</v>
      </c>
    </row>
    <row r="45" spans="1:5">
      <c r="A45" s="50">
        <v>45540.527777777781</v>
      </c>
      <c r="B45" s="97">
        <v>100</v>
      </c>
      <c r="C45" s="88">
        <v>12.835000000000001</v>
      </c>
      <c r="D45" s="52">
        <v>1283.5</v>
      </c>
      <c r="E45" s="53" t="s">
        <v>17</v>
      </c>
    </row>
    <row r="46" spans="1:5">
      <c r="A46" s="50">
        <v>45540.527777777781</v>
      </c>
      <c r="B46" s="97">
        <v>157</v>
      </c>
      <c r="C46" s="88">
        <v>12.835000000000001</v>
      </c>
      <c r="D46" s="52">
        <v>2015.095</v>
      </c>
      <c r="E46" s="53" t="s">
        <v>17</v>
      </c>
    </row>
    <row r="47" spans="1:5">
      <c r="A47" s="50">
        <v>45540.527777777781</v>
      </c>
      <c r="B47" s="97">
        <v>485</v>
      </c>
      <c r="C47" s="88">
        <v>12.824999999999999</v>
      </c>
      <c r="D47" s="52">
        <v>6220.125</v>
      </c>
      <c r="E47" s="53" t="s">
        <v>17</v>
      </c>
    </row>
    <row r="48" spans="1:5">
      <c r="A48" s="50">
        <v>45540.527777777781</v>
      </c>
      <c r="B48" s="97">
        <v>157</v>
      </c>
      <c r="C48" s="88">
        <v>12.83</v>
      </c>
      <c r="D48" s="52">
        <v>2014.31</v>
      </c>
      <c r="E48" s="53" t="s">
        <v>17</v>
      </c>
    </row>
    <row r="49" spans="1:5">
      <c r="A49" s="50">
        <v>45540.529861111114</v>
      </c>
      <c r="B49" s="97">
        <v>479</v>
      </c>
      <c r="C49" s="88">
        <v>12.855</v>
      </c>
      <c r="D49" s="52">
        <v>6157.5450000000001</v>
      </c>
      <c r="E49" s="53" t="s">
        <v>9</v>
      </c>
    </row>
    <row r="50" spans="1:5">
      <c r="A50" s="50">
        <v>45540.530555555553</v>
      </c>
      <c r="B50" s="97">
        <v>180</v>
      </c>
      <c r="C50" s="88">
        <v>12.85</v>
      </c>
      <c r="D50" s="52">
        <v>2313</v>
      </c>
      <c r="E50" s="53" t="s">
        <v>20</v>
      </c>
    </row>
    <row r="51" spans="1:5">
      <c r="A51" s="50">
        <v>45540.532638888886</v>
      </c>
      <c r="B51" s="97">
        <v>531</v>
      </c>
      <c r="C51" s="88">
        <v>12.86</v>
      </c>
      <c r="D51" s="52">
        <v>6828.66</v>
      </c>
      <c r="E51" s="53" t="s">
        <v>9</v>
      </c>
    </row>
    <row r="52" spans="1:5">
      <c r="A52" s="50">
        <v>45540.533333333333</v>
      </c>
      <c r="B52" s="97">
        <v>447</v>
      </c>
      <c r="C52" s="88">
        <v>12.845000000000001</v>
      </c>
      <c r="D52" s="52">
        <v>5741.7150000000001</v>
      </c>
      <c r="E52" s="53" t="s">
        <v>9</v>
      </c>
    </row>
    <row r="53" spans="1:5">
      <c r="A53" s="50">
        <v>45540.533333333333</v>
      </c>
      <c r="B53" s="97">
        <v>463</v>
      </c>
      <c r="C53" s="88">
        <v>12.82</v>
      </c>
      <c r="D53" s="52">
        <v>5935.66</v>
      </c>
      <c r="E53" s="53" t="s">
        <v>9</v>
      </c>
    </row>
    <row r="54" spans="1:5">
      <c r="A54" s="50">
        <v>45540.536805555559</v>
      </c>
      <c r="B54" s="97">
        <v>455</v>
      </c>
      <c r="C54" s="88">
        <v>12.82</v>
      </c>
      <c r="D54" s="52">
        <v>5833.1</v>
      </c>
      <c r="E54" s="53" t="s">
        <v>9</v>
      </c>
    </row>
    <row r="55" spans="1:5">
      <c r="A55" s="50">
        <v>45540.548611111109</v>
      </c>
      <c r="B55" s="97">
        <v>461</v>
      </c>
      <c r="C55" s="88">
        <v>12.83</v>
      </c>
      <c r="D55" s="52">
        <v>5914.63</v>
      </c>
      <c r="E55" s="53" t="s">
        <v>9</v>
      </c>
    </row>
    <row r="56" spans="1:5">
      <c r="A56" s="50">
        <v>45540.548611111109</v>
      </c>
      <c r="B56" s="97">
        <v>170</v>
      </c>
      <c r="C56" s="88">
        <v>12.83</v>
      </c>
      <c r="D56" s="52">
        <v>2181.1</v>
      </c>
      <c r="E56" s="53" t="s">
        <v>17</v>
      </c>
    </row>
    <row r="57" spans="1:5">
      <c r="A57" s="50">
        <v>45540.548611111109</v>
      </c>
      <c r="B57" s="97">
        <v>41</v>
      </c>
      <c r="C57" s="88">
        <v>12.83</v>
      </c>
      <c r="D57" s="52">
        <v>526.03</v>
      </c>
      <c r="E57" s="53" t="s">
        <v>17</v>
      </c>
    </row>
    <row r="58" spans="1:5">
      <c r="A58" s="50">
        <v>45540.548611111109</v>
      </c>
      <c r="B58" s="97">
        <v>33</v>
      </c>
      <c r="C58" s="88">
        <v>12.83</v>
      </c>
      <c r="D58" s="52">
        <v>423.39</v>
      </c>
      <c r="E58" s="53" t="s">
        <v>17</v>
      </c>
    </row>
    <row r="59" spans="1:5">
      <c r="A59" s="50">
        <v>45540.564583333333</v>
      </c>
      <c r="B59" s="97">
        <v>441</v>
      </c>
      <c r="C59" s="88">
        <v>12.85</v>
      </c>
      <c r="D59" s="52">
        <v>5666.8499999999995</v>
      </c>
      <c r="E59" s="53" t="s">
        <v>17</v>
      </c>
    </row>
    <row r="60" spans="1:5">
      <c r="A60" s="50">
        <v>45540.564583333333</v>
      </c>
      <c r="B60" s="97">
        <v>446</v>
      </c>
      <c r="C60" s="88">
        <v>12.85</v>
      </c>
      <c r="D60" s="52">
        <v>5731.0999999999995</v>
      </c>
      <c r="E60" s="53" t="s">
        <v>20</v>
      </c>
    </row>
    <row r="61" spans="1:5">
      <c r="A61" s="50">
        <v>45540.570138888892</v>
      </c>
      <c r="B61" s="97">
        <v>452</v>
      </c>
      <c r="C61" s="88">
        <v>12.85</v>
      </c>
      <c r="D61" s="52">
        <v>5808.2</v>
      </c>
      <c r="E61" s="53" t="s">
        <v>9</v>
      </c>
    </row>
    <row r="62" spans="1:5">
      <c r="A62" s="50">
        <v>45540.577777777777</v>
      </c>
      <c r="B62" s="97">
        <v>120</v>
      </c>
      <c r="C62" s="88">
        <v>12.78</v>
      </c>
      <c r="D62" s="52">
        <v>1533.6</v>
      </c>
      <c r="E62" s="53" t="s">
        <v>9</v>
      </c>
    </row>
    <row r="63" spans="1:5">
      <c r="A63" s="50">
        <v>45540.577777777777</v>
      </c>
      <c r="B63" s="97">
        <v>344</v>
      </c>
      <c r="C63" s="88">
        <v>12.78</v>
      </c>
      <c r="D63" s="52">
        <v>4396.32</v>
      </c>
      <c r="E63" s="53" t="s">
        <v>9</v>
      </c>
    </row>
    <row r="64" spans="1:5">
      <c r="A64" s="50">
        <v>45540.588888888888</v>
      </c>
      <c r="B64" s="97">
        <v>40</v>
      </c>
      <c r="C64" s="88">
        <v>12.785</v>
      </c>
      <c r="D64" s="52">
        <v>511.4</v>
      </c>
      <c r="E64" s="53" t="s">
        <v>9</v>
      </c>
    </row>
    <row r="65" spans="1:5">
      <c r="A65" s="50">
        <v>45540.59375</v>
      </c>
      <c r="B65" s="97">
        <v>511</v>
      </c>
      <c r="C65" s="88">
        <v>12.835000000000001</v>
      </c>
      <c r="D65" s="52">
        <v>6558.6850000000004</v>
      </c>
      <c r="E65" s="53" t="s">
        <v>17</v>
      </c>
    </row>
    <row r="66" spans="1:5">
      <c r="A66" s="50">
        <v>45540.59375</v>
      </c>
      <c r="B66" s="97">
        <v>490</v>
      </c>
      <c r="C66" s="88">
        <v>12.82</v>
      </c>
      <c r="D66" s="52">
        <v>6281.8</v>
      </c>
      <c r="E66" s="53" t="s">
        <v>9</v>
      </c>
    </row>
    <row r="67" spans="1:5">
      <c r="A67" s="50">
        <v>45540.59375</v>
      </c>
      <c r="B67" s="97">
        <v>450</v>
      </c>
      <c r="C67" s="88">
        <v>12.785</v>
      </c>
      <c r="D67" s="52">
        <v>5753.25</v>
      </c>
      <c r="E67" s="53" t="s">
        <v>9</v>
      </c>
    </row>
    <row r="68" spans="1:5">
      <c r="A68" s="50">
        <v>45540.603472222225</v>
      </c>
      <c r="B68" s="97">
        <v>440</v>
      </c>
      <c r="C68" s="88">
        <v>12.78</v>
      </c>
      <c r="D68" s="52">
        <v>5623.2</v>
      </c>
      <c r="E68" s="53" t="s">
        <v>17</v>
      </c>
    </row>
    <row r="69" spans="1:5">
      <c r="A69" s="50">
        <v>45540.604861111111</v>
      </c>
      <c r="B69" s="97">
        <v>467</v>
      </c>
      <c r="C69" s="88">
        <v>12.805</v>
      </c>
      <c r="D69" s="52">
        <v>5979.9349999999995</v>
      </c>
      <c r="E69" s="53" t="s">
        <v>20</v>
      </c>
    </row>
    <row r="70" spans="1:5">
      <c r="A70" s="50">
        <v>45540.612500000003</v>
      </c>
      <c r="B70" s="97">
        <v>190</v>
      </c>
      <c r="C70" s="88">
        <v>12.785</v>
      </c>
      <c r="D70" s="52">
        <v>2429.15</v>
      </c>
      <c r="E70" s="53" t="s">
        <v>17</v>
      </c>
    </row>
    <row r="71" spans="1:5">
      <c r="A71" s="50">
        <v>45540.612500000003</v>
      </c>
      <c r="B71" s="97">
        <v>155</v>
      </c>
      <c r="C71" s="88">
        <v>12.79</v>
      </c>
      <c r="D71" s="52">
        <v>1982.4499999999998</v>
      </c>
      <c r="E71" s="53" t="s">
        <v>17</v>
      </c>
    </row>
    <row r="72" spans="1:5">
      <c r="A72" s="50">
        <v>45540.618750000001</v>
      </c>
      <c r="B72" s="97">
        <v>532</v>
      </c>
      <c r="C72" s="88">
        <v>12.815</v>
      </c>
      <c r="D72" s="52">
        <v>6817.58</v>
      </c>
      <c r="E72" s="53" t="s">
        <v>9</v>
      </c>
    </row>
    <row r="73" spans="1:5">
      <c r="A73" s="50">
        <v>45540.624305555553</v>
      </c>
      <c r="B73" s="97">
        <v>155</v>
      </c>
      <c r="C73" s="88">
        <v>12.8</v>
      </c>
      <c r="D73" s="52">
        <v>1984</v>
      </c>
      <c r="E73" s="53" t="s">
        <v>17</v>
      </c>
    </row>
    <row r="74" spans="1:5">
      <c r="A74" s="50">
        <v>45540.624305555553</v>
      </c>
      <c r="B74" s="97">
        <v>358</v>
      </c>
      <c r="C74" s="88">
        <v>12.8</v>
      </c>
      <c r="D74" s="52">
        <v>4582.4000000000005</v>
      </c>
      <c r="E74" s="53" t="s">
        <v>17</v>
      </c>
    </row>
    <row r="75" spans="1:5">
      <c r="A75" s="50">
        <v>45540.637499999997</v>
      </c>
      <c r="B75" s="97">
        <v>541</v>
      </c>
      <c r="C75" s="88">
        <v>12.785</v>
      </c>
      <c r="D75" s="52">
        <v>6916.6850000000004</v>
      </c>
      <c r="E75" s="53" t="s">
        <v>9</v>
      </c>
    </row>
    <row r="76" spans="1:5">
      <c r="A76" s="50">
        <v>45540.642361111109</v>
      </c>
      <c r="B76" s="97">
        <v>1</v>
      </c>
      <c r="C76" s="88">
        <v>12.8</v>
      </c>
      <c r="D76" s="52">
        <v>12.8</v>
      </c>
      <c r="E76" s="53" t="s">
        <v>17</v>
      </c>
    </row>
    <row r="77" spans="1:5">
      <c r="A77" s="50">
        <v>45540.642361111109</v>
      </c>
      <c r="B77" s="97">
        <v>155</v>
      </c>
      <c r="C77" s="88">
        <v>12.8</v>
      </c>
      <c r="D77" s="52">
        <v>1984</v>
      </c>
      <c r="E77" s="53" t="s">
        <v>17</v>
      </c>
    </row>
    <row r="78" spans="1:5">
      <c r="A78" s="50">
        <v>45540.646527777775</v>
      </c>
      <c r="B78" s="97">
        <v>441</v>
      </c>
      <c r="C78" s="88">
        <v>12.82</v>
      </c>
      <c r="D78" s="52">
        <v>5653.62</v>
      </c>
      <c r="E78" s="53" t="s">
        <v>17</v>
      </c>
    </row>
    <row r="79" spans="1:5">
      <c r="A79" s="50">
        <v>45540.646527777775</v>
      </c>
      <c r="B79" s="97">
        <v>426</v>
      </c>
      <c r="C79" s="88">
        <v>12.82</v>
      </c>
      <c r="D79" s="52">
        <v>5461.32</v>
      </c>
      <c r="E79" s="53" t="s">
        <v>20</v>
      </c>
    </row>
    <row r="80" spans="1:5">
      <c r="A80" s="50">
        <v>45540.647916666669</v>
      </c>
      <c r="B80" s="97">
        <v>271</v>
      </c>
      <c r="C80" s="88">
        <v>12.805</v>
      </c>
      <c r="D80" s="52">
        <v>3470.1549999999997</v>
      </c>
      <c r="E80" s="53" t="s">
        <v>9</v>
      </c>
    </row>
    <row r="81" spans="1:5">
      <c r="A81" s="50">
        <v>45540.647916666669</v>
      </c>
      <c r="B81" s="97">
        <v>359</v>
      </c>
      <c r="C81" s="88">
        <v>12.805</v>
      </c>
      <c r="D81" s="52">
        <v>4596.9949999999999</v>
      </c>
      <c r="E81" s="53" t="s">
        <v>9</v>
      </c>
    </row>
    <row r="82" spans="1:5">
      <c r="A82" s="50">
        <v>45540.658333333333</v>
      </c>
      <c r="B82" s="97">
        <v>461</v>
      </c>
      <c r="C82" s="88">
        <v>12.8</v>
      </c>
      <c r="D82" s="52">
        <v>5900.8</v>
      </c>
      <c r="E82" s="53" t="s">
        <v>17</v>
      </c>
    </row>
    <row r="83" spans="1:5">
      <c r="A83" s="50">
        <v>45540.659722222219</v>
      </c>
      <c r="B83" s="97">
        <v>522</v>
      </c>
      <c r="C83" s="88">
        <v>12.79</v>
      </c>
      <c r="D83" s="52">
        <v>6676.3799999999992</v>
      </c>
      <c r="E83" s="53" t="s">
        <v>9</v>
      </c>
    </row>
    <row r="84" spans="1:5">
      <c r="A84" s="50">
        <v>45540.666666666664</v>
      </c>
      <c r="B84" s="97">
        <v>483</v>
      </c>
      <c r="C84" s="88">
        <v>12.875</v>
      </c>
      <c r="D84" s="52">
        <v>6218.625</v>
      </c>
      <c r="E84" s="53" t="s">
        <v>9</v>
      </c>
    </row>
    <row r="85" spans="1:5">
      <c r="A85" s="50">
        <v>45540.668055555558</v>
      </c>
      <c r="B85" s="97">
        <v>512</v>
      </c>
      <c r="C85" s="88">
        <v>12.87</v>
      </c>
      <c r="D85" s="52">
        <v>6589.44</v>
      </c>
      <c r="E85" s="53" t="s">
        <v>9</v>
      </c>
    </row>
    <row r="86" spans="1:5">
      <c r="A86" s="50">
        <v>45540.669444444444</v>
      </c>
      <c r="B86" s="97">
        <v>180</v>
      </c>
      <c r="C86" s="88">
        <v>12.885</v>
      </c>
      <c r="D86" s="52">
        <v>2319.3000000000002</v>
      </c>
      <c r="E86" s="53" t="s">
        <v>17</v>
      </c>
    </row>
    <row r="87" spans="1:5">
      <c r="A87" s="50">
        <v>45540.67083333333</v>
      </c>
      <c r="B87" s="97">
        <v>533</v>
      </c>
      <c r="C87" s="88">
        <v>12.865</v>
      </c>
      <c r="D87" s="52">
        <v>6857.0450000000001</v>
      </c>
      <c r="E87" s="53" t="s">
        <v>9</v>
      </c>
    </row>
    <row r="88" spans="1:5">
      <c r="A88" s="50">
        <v>45540.67291666667</v>
      </c>
      <c r="B88" s="97">
        <v>520</v>
      </c>
      <c r="C88" s="88">
        <v>12.865</v>
      </c>
      <c r="D88" s="52">
        <v>6689.8</v>
      </c>
      <c r="E88" s="53" t="s">
        <v>17</v>
      </c>
    </row>
    <row r="89" spans="1:5">
      <c r="A89" s="50">
        <v>45540.686805555553</v>
      </c>
      <c r="B89" s="97">
        <v>30</v>
      </c>
      <c r="C89" s="88">
        <v>12.84</v>
      </c>
      <c r="D89" s="52">
        <v>385.2</v>
      </c>
      <c r="E89" s="53" t="s">
        <v>17</v>
      </c>
    </row>
    <row r="90" spans="1:5">
      <c r="A90" s="50">
        <v>45540.686805555553</v>
      </c>
      <c r="B90" s="97">
        <v>154</v>
      </c>
      <c r="C90" s="88">
        <v>12.84</v>
      </c>
      <c r="D90" s="52">
        <v>1977.36</v>
      </c>
      <c r="E90" s="53" t="s">
        <v>17</v>
      </c>
    </row>
    <row r="91" spans="1:5">
      <c r="A91" s="50">
        <v>45540.686805555553</v>
      </c>
      <c r="B91" s="97">
        <v>36</v>
      </c>
      <c r="C91" s="88">
        <v>12.84</v>
      </c>
      <c r="D91" s="52">
        <v>462.24</v>
      </c>
      <c r="E91" s="53" t="s">
        <v>17</v>
      </c>
    </row>
    <row r="92" spans="1:5">
      <c r="A92" s="50">
        <v>45540.688194444447</v>
      </c>
      <c r="B92" s="97">
        <v>501</v>
      </c>
      <c r="C92" s="88">
        <v>12.845000000000001</v>
      </c>
      <c r="D92" s="52">
        <v>6435.3450000000003</v>
      </c>
      <c r="E92" s="53" t="s">
        <v>9</v>
      </c>
    </row>
    <row r="93" spans="1:5">
      <c r="A93" s="50">
        <v>45540.693749999999</v>
      </c>
      <c r="B93" s="97">
        <v>499</v>
      </c>
      <c r="C93" s="88">
        <v>12.855</v>
      </c>
      <c r="D93" s="52">
        <v>6414.6450000000004</v>
      </c>
      <c r="E93" s="53" t="s">
        <v>17</v>
      </c>
    </row>
    <row r="94" spans="1:5">
      <c r="A94" s="50">
        <v>45540.703472222223</v>
      </c>
      <c r="B94" s="97">
        <v>36</v>
      </c>
      <c r="C94" s="88">
        <v>12.815</v>
      </c>
      <c r="D94" s="52">
        <v>461.34</v>
      </c>
      <c r="E94" s="53" t="s">
        <v>17</v>
      </c>
    </row>
    <row r="95" spans="1:5">
      <c r="A95" s="50">
        <v>45540.703472222223</v>
      </c>
      <c r="B95" s="97">
        <v>441</v>
      </c>
      <c r="C95" s="88">
        <v>12.815</v>
      </c>
      <c r="D95" s="52">
        <v>5651.415</v>
      </c>
      <c r="E95" s="53" t="s">
        <v>17</v>
      </c>
    </row>
    <row r="96" spans="1:5">
      <c r="A96" s="50">
        <v>45540.706250000003</v>
      </c>
      <c r="B96" s="97">
        <v>466</v>
      </c>
      <c r="C96" s="88">
        <v>12.815</v>
      </c>
      <c r="D96" s="52">
        <v>5971.79</v>
      </c>
      <c r="E96" s="53" t="s">
        <v>9</v>
      </c>
    </row>
    <row r="97" spans="1:5">
      <c r="A97" s="50">
        <v>45540.714583333334</v>
      </c>
      <c r="B97" s="97">
        <v>353</v>
      </c>
      <c r="C97" s="88">
        <v>12.795</v>
      </c>
      <c r="D97" s="52">
        <v>4516.6350000000002</v>
      </c>
      <c r="E97" s="53" t="s">
        <v>17</v>
      </c>
    </row>
    <row r="98" spans="1:5">
      <c r="A98" s="50">
        <v>45540.714583333334</v>
      </c>
      <c r="B98" s="97">
        <v>155</v>
      </c>
      <c r="C98" s="88">
        <v>12.8</v>
      </c>
      <c r="D98" s="52">
        <v>1984</v>
      </c>
      <c r="E98" s="53" t="s">
        <v>17</v>
      </c>
    </row>
    <row r="99" spans="1:5">
      <c r="A99" s="50">
        <v>45540.716666666667</v>
      </c>
      <c r="B99" s="97">
        <v>520</v>
      </c>
      <c r="C99" s="88">
        <v>12.79</v>
      </c>
      <c r="D99" s="52">
        <v>6650.7999999999993</v>
      </c>
      <c r="E99" s="53" t="s">
        <v>9</v>
      </c>
    </row>
    <row r="100" spans="1:5">
      <c r="A100" s="50">
        <v>45540.720833333333</v>
      </c>
      <c r="B100" s="97">
        <v>424</v>
      </c>
      <c r="C100" s="88">
        <v>12.785</v>
      </c>
      <c r="D100" s="52">
        <v>5420.84</v>
      </c>
      <c r="E100" s="53" t="s">
        <v>20</v>
      </c>
    </row>
    <row r="101" spans="1:5">
      <c r="A101" s="50">
        <v>45540.720833333333</v>
      </c>
      <c r="B101" s="97">
        <v>86</v>
      </c>
      <c r="C101" s="88">
        <v>12.785</v>
      </c>
      <c r="D101" s="52">
        <v>1099.51</v>
      </c>
      <c r="E101" s="53" t="s">
        <v>20</v>
      </c>
    </row>
    <row r="102" spans="1:5">
      <c r="A102" s="50">
        <v>45540.720833333333</v>
      </c>
      <c r="B102" s="97">
        <v>15</v>
      </c>
      <c r="C102" s="88">
        <v>12.785</v>
      </c>
      <c r="D102" s="52">
        <v>191.77500000000001</v>
      </c>
      <c r="E102" s="53" t="s">
        <v>20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  <row r="310" spans="1:5">
      <c r="A310" s="20" t="s">
        <v>18</v>
      </c>
      <c r="B310" s="20" t="s">
        <v>226</v>
      </c>
      <c r="C310" s="20" t="s">
        <v>226</v>
      </c>
      <c r="D310" s="63" t="s">
        <v>226</v>
      </c>
      <c r="E310" s="20" t="s">
        <v>226</v>
      </c>
    </row>
    <row r="311" spans="1:5">
      <c r="A311" s="20" t="s">
        <v>18</v>
      </c>
      <c r="B311" s="20" t="s">
        <v>226</v>
      </c>
      <c r="C311" s="20" t="s">
        <v>226</v>
      </c>
      <c r="D311" s="63" t="s">
        <v>226</v>
      </c>
      <c r="E311" s="20" t="s">
        <v>226</v>
      </c>
    </row>
    <row r="312" spans="1:5">
      <c r="A312" s="20" t="s">
        <v>18</v>
      </c>
      <c r="B312" s="20" t="s">
        <v>226</v>
      </c>
      <c r="C312" s="20" t="s">
        <v>226</v>
      </c>
      <c r="D312" s="63" t="s">
        <v>226</v>
      </c>
      <c r="E312" s="20" t="s">
        <v>226</v>
      </c>
    </row>
    <row r="313" spans="1:5">
      <c r="A313" s="20" t="s">
        <v>18</v>
      </c>
      <c r="B313" s="20" t="s">
        <v>226</v>
      </c>
      <c r="C313" s="20" t="s">
        <v>226</v>
      </c>
      <c r="D313" s="63" t="s">
        <v>226</v>
      </c>
      <c r="E313" s="20" t="s">
        <v>226</v>
      </c>
    </row>
    <row r="314" spans="1:5">
      <c r="A314" s="20" t="s">
        <v>18</v>
      </c>
      <c r="B314" s="20" t="s">
        <v>226</v>
      </c>
      <c r="C314" s="20" t="s">
        <v>226</v>
      </c>
      <c r="D314" s="63" t="s">
        <v>226</v>
      </c>
      <c r="E314" s="20" t="s">
        <v>226</v>
      </c>
    </row>
    <row r="315" spans="1:5">
      <c r="A315" s="20" t="s">
        <v>18</v>
      </c>
      <c r="B315" s="20" t="s">
        <v>226</v>
      </c>
      <c r="C315" s="20" t="s">
        <v>226</v>
      </c>
      <c r="D315" s="63" t="s">
        <v>226</v>
      </c>
      <c r="E315" s="20" t="s">
        <v>226</v>
      </c>
    </row>
    <row r="316" spans="1:5">
      <c r="A316" s="20" t="s">
        <v>18</v>
      </c>
      <c r="B316" s="20" t="s">
        <v>226</v>
      </c>
      <c r="C316" s="20" t="s">
        <v>226</v>
      </c>
      <c r="D316" s="63" t="s">
        <v>226</v>
      </c>
      <c r="E316" s="20" t="s">
        <v>226</v>
      </c>
    </row>
    <row r="317" spans="1:5">
      <c r="A317" s="20" t="s">
        <v>18</v>
      </c>
      <c r="B317" s="20" t="s">
        <v>226</v>
      </c>
      <c r="C317" s="20" t="s">
        <v>226</v>
      </c>
      <c r="D317" s="63" t="s">
        <v>226</v>
      </c>
      <c r="E317" s="20" t="s">
        <v>226</v>
      </c>
    </row>
    <row r="318" spans="1:5">
      <c r="A318" s="20" t="s">
        <v>18</v>
      </c>
      <c r="B318" s="20" t="s">
        <v>226</v>
      </c>
      <c r="C318" s="20" t="s">
        <v>226</v>
      </c>
      <c r="D318" s="63" t="s">
        <v>226</v>
      </c>
      <c r="E318" s="20" t="s">
        <v>226</v>
      </c>
    </row>
    <row r="319" spans="1:5">
      <c r="A319" s="20" t="s">
        <v>18</v>
      </c>
      <c r="B319" s="20" t="s">
        <v>226</v>
      </c>
      <c r="C319" s="20" t="s">
        <v>226</v>
      </c>
      <c r="D319" s="63" t="s">
        <v>226</v>
      </c>
      <c r="E319" s="20" t="s">
        <v>226</v>
      </c>
    </row>
    <row r="320" spans="1:5">
      <c r="A320" s="20" t="s">
        <v>18</v>
      </c>
      <c r="B320" s="20" t="s">
        <v>226</v>
      </c>
      <c r="C320" s="20" t="s">
        <v>226</v>
      </c>
      <c r="D320" s="63" t="s">
        <v>226</v>
      </c>
      <c r="E320" s="20" t="s">
        <v>226</v>
      </c>
    </row>
    <row r="321" spans="1:5">
      <c r="A321" s="20" t="s">
        <v>18</v>
      </c>
      <c r="B321" s="20" t="s">
        <v>226</v>
      </c>
      <c r="C321" s="20" t="s">
        <v>226</v>
      </c>
      <c r="D321" s="63" t="s">
        <v>226</v>
      </c>
      <c r="E321" s="20" t="s">
        <v>226</v>
      </c>
    </row>
    <row r="322" spans="1:5">
      <c r="A322" s="20" t="s">
        <v>18</v>
      </c>
      <c r="B322" s="20" t="s">
        <v>226</v>
      </c>
      <c r="C322" s="20" t="s">
        <v>226</v>
      </c>
      <c r="D322" s="63" t="s">
        <v>226</v>
      </c>
      <c r="E322" s="20" t="s">
        <v>226</v>
      </c>
    </row>
    <row r="323" spans="1:5">
      <c r="A323" s="20" t="s">
        <v>18</v>
      </c>
      <c r="B323" s="20" t="s">
        <v>226</v>
      </c>
      <c r="C323" s="20" t="s">
        <v>226</v>
      </c>
      <c r="D323" s="63" t="s">
        <v>226</v>
      </c>
      <c r="E323" s="20" t="s">
        <v>226</v>
      </c>
    </row>
    <row r="324" spans="1:5">
      <c r="A324" s="20" t="s">
        <v>18</v>
      </c>
      <c r="B324" s="20" t="s">
        <v>226</v>
      </c>
      <c r="C324" s="20" t="s">
        <v>226</v>
      </c>
      <c r="D324" s="63" t="s">
        <v>226</v>
      </c>
      <c r="E324" s="20" t="s">
        <v>226</v>
      </c>
    </row>
    <row r="325" spans="1:5">
      <c r="A325" s="20" t="s">
        <v>18</v>
      </c>
      <c r="B325" s="20" t="s">
        <v>226</v>
      </c>
      <c r="C325" s="20" t="s">
        <v>226</v>
      </c>
      <c r="D325" s="63" t="s">
        <v>226</v>
      </c>
      <c r="E325" s="20" t="s">
        <v>226</v>
      </c>
    </row>
    <row r="326" spans="1:5">
      <c r="A326" s="20" t="s">
        <v>18</v>
      </c>
      <c r="B326" s="20" t="s">
        <v>226</v>
      </c>
      <c r="C326" s="20" t="s">
        <v>226</v>
      </c>
      <c r="D326" s="63" t="s">
        <v>226</v>
      </c>
      <c r="E326" s="20" t="s">
        <v>226</v>
      </c>
    </row>
    <row r="327" spans="1:5">
      <c r="A327" s="20" t="s">
        <v>18</v>
      </c>
      <c r="B327" s="20" t="s">
        <v>226</v>
      </c>
      <c r="C327" s="20" t="s">
        <v>226</v>
      </c>
      <c r="D327" s="63" t="s">
        <v>226</v>
      </c>
      <c r="E327" s="20" t="s">
        <v>226</v>
      </c>
    </row>
    <row r="328" spans="1:5">
      <c r="A328" s="20" t="s">
        <v>18</v>
      </c>
      <c r="B328" s="20" t="s">
        <v>226</v>
      </c>
      <c r="C328" s="20" t="s">
        <v>226</v>
      </c>
      <c r="D328" s="63" t="s">
        <v>226</v>
      </c>
      <c r="E328" s="20" t="s">
        <v>226</v>
      </c>
    </row>
    <row r="329" spans="1:5">
      <c r="A329" s="20" t="s">
        <v>18</v>
      </c>
      <c r="B329" s="20" t="s">
        <v>226</v>
      </c>
      <c r="C329" s="20" t="s">
        <v>226</v>
      </c>
      <c r="D329" s="63" t="s">
        <v>226</v>
      </c>
      <c r="E329" s="20" t="s">
        <v>226</v>
      </c>
    </row>
    <row r="330" spans="1:5">
      <c r="A330" s="20" t="s">
        <v>18</v>
      </c>
      <c r="B330" s="20" t="s">
        <v>226</v>
      </c>
      <c r="C330" s="20" t="s">
        <v>226</v>
      </c>
      <c r="D330" s="63" t="s">
        <v>226</v>
      </c>
      <c r="E330" s="20" t="s">
        <v>226</v>
      </c>
    </row>
    <row r="331" spans="1:5">
      <c r="A331" s="20" t="s">
        <v>18</v>
      </c>
      <c r="B331" s="20" t="s">
        <v>226</v>
      </c>
      <c r="C331" s="20" t="s">
        <v>226</v>
      </c>
      <c r="D331" s="63" t="s">
        <v>226</v>
      </c>
      <c r="E331" s="20" t="s">
        <v>226</v>
      </c>
    </row>
    <row r="332" spans="1:5">
      <c r="A332" s="20" t="s">
        <v>18</v>
      </c>
      <c r="B332" s="20" t="s">
        <v>226</v>
      </c>
      <c r="C332" s="20" t="s">
        <v>226</v>
      </c>
      <c r="D332" s="63" t="s">
        <v>226</v>
      </c>
      <c r="E332" s="20" t="s">
        <v>226</v>
      </c>
    </row>
    <row r="333" spans="1:5">
      <c r="A333" s="20" t="s">
        <v>18</v>
      </c>
      <c r="B333" s="20" t="s">
        <v>226</v>
      </c>
      <c r="C333" s="20" t="s">
        <v>226</v>
      </c>
      <c r="D333" s="63" t="s">
        <v>226</v>
      </c>
      <c r="E333" s="20" t="s">
        <v>226</v>
      </c>
    </row>
    <row r="334" spans="1:5">
      <c r="A334" s="20" t="s">
        <v>18</v>
      </c>
      <c r="B334" s="20" t="s">
        <v>226</v>
      </c>
      <c r="C334" s="20" t="s">
        <v>226</v>
      </c>
      <c r="D334" s="63" t="s">
        <v>226</v>
      </c>
      <c r="E334" s="20" t="s">
        <v>226</v>
      </c>
    </row>
    <row r="335" spans="1:5">
      <c r="A335" s="20" t="s">
        <v>18</v>
      </c>
      <c r="B335" s="20" t="s">
        <v>226</v>
      </c>
      <c r="C335" s="20" t="s">
        <v>226</v>
      </c>
      <c r="D335" s="63" t="s">
        <v>226</v>
      </c>
      <c r="E335" s="20" t="s">
        <v>226</v>
      </c>
    </row>
    <row r="336" spans="1:5">
      <c r="A336" s="20" t="s">
        <v>18</v>
      </c>
      <c r="B336" s="20" t="s">
        <v>226</v>
      </c>
      <c r="C336" s="20" t="s">
        <v>226</v>
      </c>
      <c r="D336" s="63" t="s">
        <v>226</v>
      </c>
      <c r="E336" s="20" t="s">
        <v>226</v>
      </c>
    </row>
    <row r="337" spans="1:5">
      <c r="A337" s="20" t="s">
        <v>18</v>
      </c>
      <c r="B337" s="20" t="s">
        <v>226</v>
      </c>
      <c r="C337" s="20" t="s">
        <v>226</v>
      </c>
      <c r="D337" s="63" t="s">
        <v>226</v>
      </c>
      <c r="E337" s="20" t="s">
        <v>226</v>
      </c>
    </row>
    <row r="338" spans="1:5">
      <c r="A338" s="20" t="s">
        <v>18</v>
      </c>
      <c r="B338" s="20" t="s">
        <v>226</v>
      </c>
      <c r="C338" s="20" t="s">
        <v>226</v>
      </c>
      <c r="D338" s="63" t="s">
        <v>226</v>
      </c>
      <c r="E338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2B11-3BF7-4BB4-8809-48E3BDBBADD3}">
  <dimension ref="A1:I338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45539.379513888889</v>
      </c>
      <c r="B5" s="97">
        <v>488</v>
      </c>
      <c r="C5" s="88">
        <v>12.715</v>
      </c>
      <c r="D5" s="52">
        <v>6204.92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45539.38113425926</v>
      </c>
      <c r="B6" s="97">
        <v>557</v>
      </c>
      <c r="C6" s="88">
        <v>12.675000000000001</v>
      </c>
      <c r="D6" s="52">
        <v>7059.9750000000004</v>
      </c>
      <c r="E6" s="53" t="s">
        <v>9</v>
      </c>
      <c r="F6" s="42"/>
      <c r="G6" s="57" t="s">
        <v>9</v>
      </c>
      <c r="H6" s="58">
        <f>SUMIF(E:E,$G$6,B:B)</f>
        <v>109486</v>
      </c>
      <c r="I6" s="59">
        <f>SUMIF(E:E,$G$6,D:D)</f>
        <v>1375331.4449999996</v>
      </c>
    </row>
    <row r="7" spans="1:9">
      <c r="A7" s="50">
        <v>45539.383553240739</v>
      </c>
      <c r="B7" s="97">
        <v>497</v>
      </c>
      <c r="C7" s="88">
        <v>12.775</v>
      </c>
      <c r="D7" s="52">
        <v>6349.1750000000002</v>
      </c>
      <c r="E7" s="53" t="s">
        <v>9</v>
      </c>
      <c r="F7" s="42"/>
      <c r="G7" s="57" t="s">
        <v>17</v>
      </c>
      <c r="H7" s="58">
        <f>SUMIF(E:E,$G$7,B:B)</f>
        <v>9783</v>
      </c>
      <c r="I7" s="59">
        <f>SUMIF(E:E,$G$7,D:D)</f>
        <v>123210.68</v>
      </c>
    </row>
    <row r="8" spans="1:9">
      <c r="A8" s="50">
        <v>45539.383553240739</v>
      </c>
      <c r="B8" s="97">
        <v>272</v>
      </c>
      <c r="C8" s="88">
        <v>12.765000000000001</v>
      </c>
      <c r="D8" s="52">
        <v>3472.08</v>
      </c>
      <c r="E8" s="53" t="s">
        <v>17</v>
      </c>
      <c r="F8" s="42"/>
      <c r="G8" s="57" t="s">
        <v>20</v>
      </c>
      <c r="H8" s="58">
        <f>SUMIF(E:E,$G$8,B:B)</f>
        <v>2936</v>
      </c>
      <c r="I8" s="59">
        <f>SUMIF(E:E,$G$8,D:D)</f>
        <v>36914.589999999997</v>
      </c>
    </row>
    <row r="9" spans="1:9">
      <c r="A9" s="50">
        <v>45539.383553240739</v>
      </c>
      <c r="B9" s="97">
        <v>257</v>
      </c>
      <c r="C9" s="88">
        <v>12.765000000000001</v>
      </c>
      <c r="D9" s="52">
        <v>3280.605</v>
      </c>
      <c r="E9" s="53" t="s">
        <v>17</v>
      </c>
      <c r="F9" s="42"/>
      <c r="G9" s="60" t="s">
        <v>8</v>
      </c>
      <c r="H9" s="61">
        <f>ROUND((I9/SUM(H6:H7)),4)</f>
        <v>12.564399999999999</v>
      </c>
      <c r="I9" s="62">
        <f>SUM(I6:I7)</f>
        <v>1498542.1249999995</v>
      </c>
    </row>
    <row r="10" spans="1:9">
      <c r="A10" s="50">
        <v>45539.385671296295</v>
      </c>
      <c r="B10" s="97">
        <v>528</v>
      </c>
      <c r="C10" s="88">
        <v>12.76</v>
      </c>
      <c r="D10" s="52">
        <v>6737.28</v>
      </c>
      <c r="E10" s="53" t="s">
        <v>9</v>
      </c>
      <c r="F10" s="42"/>
      <c r="I10" s="36"/>
    </row>
    <row r="11" spans="1:9">
      <c r="A11" s="50">
        <v>45539.385671296295</v>
      </c>
      <c r="B11" s="97">
        <v>446</v>
      </c>
      <c r="C11" s="88">
        <v>12.76</v>
      </c>
      <c r="D11" s="52">
        <v>5690.96</v>
      </c>
      <c r="E11" s="53" t="s">
        <v>20</v>
      </c>
      <c r="F11" s="2"/>
      <c r="I11" s="44"/>
    </row>
    <row r="12" spans="1:9">
      <c r="A12" s="50">
        <v>45539.387175925927</v>
      </c>
      <c r="B12" s="97">
        <v>493</v>
      </c>
      <c r="C12" s="88">
        <v>12.74</v>
      </c>
      <c r="D12" s="52">
        <v>6280.82</v>
      </c>
      <c r="E12" s="53" t="s">
        <v>9</v>
      </c>
      <c r="F12" s="2"/>
      <c r="I12" s="44"/>
    </row>
    <row r="13" spans="1:9">
      <c r="A13" s="50">
        <v>45539.388460648152</v>
      </c>
      <c r="B13" s="97">
        <v>1064</v>
      </c>
      <c r="C13" s="88">
        <v>12.74</v>
      </c>
      <c r="D13" s="52">
        <v>13555.36</v>
      </c>
      <c r="E13" s="53" t="s">
        <v>9</v>
      </c>
      <c r="F13" s="2"/>
      <c r="I13" s="36"/>
    </row>
    <row r="14" spans="1:9">
      <c r="A14" s="50">
        <v>45539.388460648152</v>
      </c>
      <c r="B14" s="97">
        <v>436</v>
      </c>
      <c r="C14" s="88">
        <v>12.74</v>
      </c>
      <c r="D14" s="52">
        <v>5554.64</v>
      </c>
      <c r="E14" s="53" t="s">
        <v>9</v>
      </c>
      <c r="F14" s="2"/>
      <c r="I14" s="45"/>
    </row>
    <row r="15" spans="1:9" ht="14.25" customHeight="1">
      <c r="A15" s="50">
        <v>45539.390092592592</v>
      </c>
      <c r="B15" s="97">
        <v>457</v>
      </c>
      <c r="C15" s="88">
        <v>12.77</v>
      </c>
      <c r="D15" s="52">
        <v>5835.8899999999994</v>
      </c>
      <c r="E15" s="53" t="s">
        <v>9</v>
      </c>
      <c r="F15" s="2"/>
      <c r="I15" s="45"/>
    </row>
    <row r="16" spans="1:9">
      <c r="A16" s="50">
        <v>45539.393252314818</v>
      </c>
      <c r="B16" s="97">
        <v>100</v>
      </c>
      <c r="C16" s="88">
        <v>12.74</v>
      </c>
      <c r="D16" s="52">
        <v>1274</v>
      </c>
      <c r="E16" s="53" t="s">
        <v>9</v>
      </c>
      <c r="F16" s="2"/>
      <c r="I16" s="36"/>
    </row>
    <row r="17" spans="1:9">
      <c r="A17" s="50">
        <v>45539.393252314818</v>
      </c>
      <c r="B17" s="97">
        <v>700</v>
      </c>
      <c r="C17" s="88">
        <v>12.74</v>
      </c>
      <c r="D17" s="52">
        <v>8918</v>
      </c>
      <c r="E17" s="53" t="s">
        <v>9</v>
      </c>
      <c r="F17" s="42"/>
      <c r="G17" s="36"/>
      <c r="H17" s="36"/>
      <c r="I17" s="36"/>
    </row>
    <row r="18" spans="1:9">
      <c r="A18" s="50">
        <v>45539.393252314818</v>
      </c>
      <c r="B18" s="97">
        <v>700</v>
      </c>
      <c r="C18" s="88">
        <v>12.74</v>
      </c>
      <c r="D18" s="52">
        <v>8918</v>
      </c>
      <c r="E18" s="53" t="s">
        <v>9</v>
      </c>
      <c r="F18" s="42"/>
      <c r="G18" s="36"/>
      <c r="H18" s="36"/>
      <c r="I18" s="36"/>
    </row>
    <row r="19" spans="1:9">
      <c r="A19" s="50">
        <v>45539.39576388889</v>
      </c>
      <c r="B19" s="97">
        <v>450</v>
      </c>
      <c r="C19" s="88">
        <v>12.734999999999999</v>
      </c>
      <c r="D19" s="52">
        <v>5730.75</v>
      </c>
      <c r="E19" s="53" t="s">
        <v>9</v>
      </c>
      <c r="F19" s="42"/>
      <c r="G19" s="36"/>
      <c r="H19" s="36"/>
      <c r="I19" s="36"/>
    </row>
    <row r="20" spans="1:9">
      <c r="A20" s="50">
        <v>45539.397268518522</v>
      </c>
      <c r="B20" s="97">
        <v>460</v>
      </c>
      <c r="C20" s="88">
        <v>12.73</v>
      </c>
      <c r="D20" s="52">
        <v>5855.8</v>
      </c>
      <c r="E20" s="53" t="s">
        <v>9</v>
      </c>
      <c r="F20" s="42"/>
      <c r="G20" s="36"/>
      <c r="H20" s="36"/>
      <c r="I20" s="36"/>
    </row>
    <row r="21" spans="1:9">
      <c r="A21" s="50">
        <v>45539.401192129626</v>
      </c>
      <c r="B21" s="97">
        <v>700</v>
      </c>
      <c r="C21" s="88">
        <v>12.74</v>
      </c>
      <c r="D21" s="52">
        <v>8918</v>
      </c>
      <c r="E21" s="53" t="s">
        <v>9</v>
      </c>
      <c r="F21" s="42"/>
      <c r="G21" s="36"/>
      <c r="H21" s="36"/>
      <c r="I21" s="36"/>
    </row>
    <row r="22" spans="1:9">
      <c r="A22" s="50">
        <v>45539.40121527778</v>
      </c>
      <c r="B22" s="97">
        <v>50</v>
      </c>
      <c r="C22" s="88">
        <v>12.74</v>
      </c>
      <c r="D22" s="52">
        <v>637</v>
      </c>
      <c r="E22" s="53" t="s">
        <v>9</v>
      </c>
      <c r="F22" s="42"/>
      <c r="G22" s="36"/>
      <c r="H22" s="36"/>
      <c r="I22" s="36"/>
    </row>
    <row r="23" spans="1:9">
      <c r="A23" s="50">
        <v>45539.405590277776</v>
      </c>
      <c r="B23" s="97">
        <v>510</v>
      </c>
      <c r="C23" s="88">
        <v>12.755000000000001</v>
      </c>
      <c r="D23" s="52">
        <v>6505.05</v>
      </c>
      <c r="E23" s="53" t="s">
        <v>9</v>
      </c>
      <c r="F23" s="42"/>
      <c r="G23" s="36"/>
      <c r="H23" s="36"/>
      <c r="I23" s="36"/>
    </row>
    <row r="24" spans="1:9">
      <c r="A24" s="50">
        <v>45539.406469907408</v>
      </c>
      <c r="B24" s="97">
        <v>50</v>
      </c>
      <c r="C24" s="88">
        <v>12.74</v>
      </c>
      <c r="D24" s="52">
        <v>637</v>
      </c>
      <c r="E24" s="53" t="s">
        <v>9</v>
      </c>
      <c r="F24" s="42"/>
      <c r="G24" s="36"/>
      <c r="H24" s="36"/>
      <c r="I24" s="36"/>
    </row>
    <row r="25" spans="1:9">
      <c r="A25" s="50">
        <v>45539.406469907408</v>
      </c>
      <c r="B25" s="97">
        <v>700</v>
      </c>
      <c r="C25" s="88">
        <v>12.74</v>
      </c>
      <c r="D25" s="52">
        <v>8918</v>
      </c>
      <c r="E25" s="53" t="s">
        <v>9</v>
      </c>
      <c r="F25" s="42"/>
      <c r="G25" s="36"/>
      <c r="H25" s="36"/>
      <c r="I25" s="36"/>
    </row>
    <row r="26" spans="1:9">
      <c r="A26" s="50">
        <v>45539.41</v>
      </c>
      <c r="B26" s="97">
        <v>494</v>
      </c>
      <c r="C26" s="88">
        <v>12.75</v>
      </c>
      <c r="D26" s="52">
        <v>6298.5</v>
      </c>
      <c r="E26" s="53" t="s">
        <v>9</v>
      </c>
      <c r="F26" s="42"/>
      <c r="G26" s="36"/>
      <c r="H26" s="36"/>
      <c r="I26" s="36"/>
    </row>
    <row r="27" spans="1:9">
      <c r="A27" s="50">
        <v>45539.424386574072</v>
      </c>
      <c r="B27" s="97">
        <v>526</v>
      </c>
      <c r="C27" s="88">
        <v>12.664999999999999</v>
      </c>
      <c r="D27" s="52">
        <v>6661.79</v>
      </c>
      <c r="E27" s="53" t="s">
        <v>9</v>
      </c>
      <c r="F27" s="42"/>
      <c r="G27" s="36"/>
      <c r="H27" s="36"/>
      <c r="I27" s="36"/>
    </row>
    <row r="28" spans="1:9">
      <c r="A28" s="50">
        <v>45539.437754629631</v>
      </c>
      <c r="B28" s="97">
        <v>13</v>
      </c>
      <c r="C28" s="88">
        <v>12.78</v>
      </c>
      <c r="D28" s="52">
        <v>166.14</v>
      </c>
      <c r="E28" s="53" t="s">
        <v>17</v>
      </c>
      <c r="F28" s="42"/>
      <c r="G28" s="36"/>
      <c r="H28" s="36"/>
      <c r="I28" s="36"/>
    </row>
    <row r="29" spans="1:9">
      <c r="A29" s="50">
        <v>45539.437754629631</v>
      </c>
      <c r="B29" s="97">
        <v>415</v>
      </c>
      <c r="C29" s="88">
        <v>12.78</v>
      </c>
      <c r="D29" s="52">
        <v>5303.7</v>
      </c>
      <c r="E29" s="53" t="s">
        <v>17</v>
      </c>
      <c r="F29" s="42"/>
      <c r="G29" s="36"/>
      <c r="H29" s="36"/>
      <c r="I29" s="36"/>
    </row>
    <row r="30" spans="1:9">
      <c r="A30" s="50">
        <v>45539.439363425925</v>
      </c>
      <c r="B30" s="97">
        <v>489</v>
      </c>
      <c r="C30" s="88">
        <v>12.805</v>
      </c>
      <c r="D30" s="52">
        <v>6261.6449999999995</v>
      </c>
      <c r="E30" s="53" t="s">
        <v>9</v>
      </c>
      <c r="F30" s="42"/>
      <c r="G30" s="36"/>
      <c r="H30" s="36"/>
      <c r="I30" s="36"/>
    </row>
    <row r="31" spans="1:9">
      <c r="A31" s="50">
        <v>45539.442337962966</v>
      </c>
      <c r="B31" s="97">
        <v>87</v>
      </c>
      <c r="C31" s="88">
        <v>12.79</v>
      </c>
      <c r="D31" s="52">
        <v>1112.73</v>
      </c>
      <c r="E31" s="53" t="s">
        <v>9</v>
      </c>
    </row>
    <row r="32" spans="1:9">
      <c r="A32" s="50">
        <v>45539.442337962966</v>
      </c>
      <c r="B32" s="97">
        <v>383</v>
      </c>
      <c r="C32" s="88">
        <v>12.79</v>
      </c>
      <c r="D32" s="52">
        <v>4898.57</v>
      </c>
      <c r="E32" s="53" t="s">
        <v>9</v>
      </c>
    </row>
    <row r="33" spans="1:5">
      <c r="A33" s="50">
        <v>45539.44394675926</v>
      </c>
      <c r="B33" s="97">
        <v>473</v>
      </c>
      <c r="C33" s="88">
        <v>12.76</v>
      </c>
      <c r="D33" s="52">
        <v>6035.48</v>
      </c>
      <c r="E33" s="53" t="s">
        <v>9</v>
      </c>
    </row>
    <row r="34" spans="1:5">
      <c r="A34" s="50">
        <v>45539.451388888891</v>
      </c>
      <c r="B34" s="97">
        <v>451</v>
      </c>
      <c r="C34" s="88">
        <v>12.73</v>
      </c>
      <c r="D34" s="52">
        <v>5741.2300000000005</v>
      </c>
      <c r="E34" s="53" t="s">
        <v>9</v>
      </c>
    </row>
    <row r="35" spans="1:5">
      <c r="A35" s="50">
        <v>45539.457013888888</v>
      </c>
      <c r="B35" s="97">
        <v>23</v>
      </c>
      <c r="C35" s="88">
        <v>12.72</v>
      </c>
      <c r="D35" s="52">
        <v>292.56</v>
      </c>
      <c r="E35" s="53" t="s">
        <v>17</v>
      </c>
    </row>
    <row r="36" spans="1:5">
      <c r="A36" s="50">
        <v>45539.457013888888</v>
      </c>
      <c r="B36" s="97">
        <v>155</v>
      </c>
      <c r="C36" s="88">
        <v>12.72</v>
      </c>
      <c r="D36" s="52">
        <v>1971.6000000000001</v>
      </c>
      <c r="E36" s="53" t="s">
        <v>17</v>
      </c>
    </row>
    <row r="37" spans="1:5">
      <c r="A37" s="50">
        <v>45539.466863425929</v>
      </c>
      <c r="B37" s="97">
        <v>11</v>
      </c>
      <c r="C37" s="88">
        <v>12.7</v>
      </c>
      <c r="D37" s="52">
        <v>139.69999999999999</v>
      </c>
      <c r="E37" s="53" t="s">
        <v>9</v>
      </c>
    </row>
    <row r="38" spans="1:5">
      <c r="A38" s="50">
        <v>45539.466863425929</v>
      </c>
      <c r="B38" s="97">
        <v>610</v>
      </c>
      <c r="C38" s="88">
        <v>12.7</v>
      </c>
      <c r="D38" s="52">
        <v>7747</v>
      </c>
      <c r="E38" s="53" t="s">
        <v>9</v>
      </c>
    </row>
    <row r="39" spans="1:5">
      <c r="A39" s="50">
        <v>45539.472893518519</v>
      </c>
      <c r="B39" s="97">
        <v>19</v>
      </c>
      <c r="C39" s="88">
        <v>12.75</v>
      </c>
      <c r="D39" s="52">
        <v>242.25</v>
      </c>
      <c r="E39" s="53" t="s">
        <v>9</v>
      </c>
    </row>
    <row r="40" spans="1:5">
      <c r="A40" s="50">
        <v>45539.472893518519</v>
      </c>
      <c r="B40" s="97">
        <v>435</v>
      </c>
      <c r="C40" s="88">
        <v>12.75</v>
      </c>
      <c r="D40" s="52">
        <v>5546.25</v>
      </c>
      <c r="E40" s="53" t="s">
        <v>9</v>
      </c>
    </row>
    <row r="41" spans="1:5">
      <c r="A41" s="50">
        <v>45539.474849537037</v>
      </c>
      <c r="B41" s="97">
        <v>224</v>
      </c>
      <c r="C41" s="88">
        <v>12.74</v>
      </c>
      <c r="D41" s="52">
        <v>2853.76</v>
      </c>
      <c r="E41" s="53" t="s">
        <v>9</v>
      </c>
    </row>
    <row r="42" spans="1:5">
      <c r="A42" s="50">
        <v>45539.474849537037</v>
      </c>
      <c r="B42" s="97">
        <v>233</v>
      </c>
      <c r="C42" s="88">
        <v>12.74</v>
      </c>
      <c r="D42" s="52">
        <v>2968.42</v>
      </c>
      <c r="E42" s="53" t="s">
        <v>9</v>
      </c>
    </row>
    <row r="43" spans="1:5">
      <c r="A43" s="50">
        <v>45539.475474537037</v>
      </c>
      <c r="B43" s="97">
        <v>15</v>
      </c>
      <c r="C43" s="88">
        <v>12.73</v>
      </c>
      <c r="D43" s="52">
        <v>190.95000000000002</v>
      </c>
      <c r="E43" s="53" t="s">
        <v>9</v>
      </c>
    </row>
    <row r="44" spans="1:5">
      <c r="A44" s="50">
        <v>45539.477847222224</v>
      </c>
      <c r="B44" s="97">
        <v>380</v>
      </c>
      <c r="C44" s="88">
        <v>12.73</v>
      </c>
      <c r="D44" s="52">
        <v>4837.4000000000005</v>
      </c>
      <c r="E44" s="53" t="s">
        <v>9</v>
      </c>
    </row>
    <row r="45" spans="1:5">
      <c r="A45" s="50">
        <v>45539.477847222224</v>
      </c>
      <c r="B45" s="97">
        <v>62</v>
      </c>
      <c r="C45" s="88">
        <v>12.73</v>
      </c>
      <c r="D45" s="52">
        <v>789.26</v>
      </c>
      <c r="E45" s="53" t="s">
        <v>9</v>
      </c>
    </row>
    <row r="46" spans="1:5">
      <c r="A46" s="50">
        <v>45539.477997685186</v>
      </c>
      <c r="B46" s="97">
        <v>471</v>
      </c>
      <c r="C46" s="88">
        <v>12.72</v>
      </c>
      <c r="D46" s="52">
        <v>5991.12</v>
      </c>
      <c r="E46" s="53" t="s">
        <v>9</v>
      </c>
    </row>
    <row r="47" spans="1:5">
      <c r="A47" s="50">
        <v>45539.492013888892</v>
      </c>
      <c r="B47" s="97">
        <v>570</v>
      </c>
      <c r="C47" s="88">
        <v>12.71</v>
      </c>
      <c r="D47" s="52">
        <v>7244.7000000000007</v>
      </c>
      <c r="E47" s="53" t="s">
        <v>9</v>
      </c>
    </row>
    <row r="48" spans="1:5">
      <c r="A48" s="50">
        <v>45539.493252314816</v>
      </c>
      <c r="B48" s="97">
        <v>76</v>
      </c>
      <c r="C48" s="88">
        <v>12.72</v>
      </c>
      <c r="D48" s="52">
        <v>966.72</v>
      </c>
      <c r="E48" s="53" t="s">
        <v>17</v>
      </c>
    </row>
    <row r="49" spans="1:5">
      <c r="A49" s="50">
        <v>45539.493298611109</v>
      </c>
      <c r="B49" s="97">
        <v>443</v>
      </c>
      <c r="C49" s="88">
        <v>12.72</v>
      </c>
      <c r="D49" s="52">
        <v>5634.96</v>
      </c>
      <c r="E49" s="53" t="s">
        <v>17</v>
      </c>
    </row>
    <row r="50" spans="1:5">
      <c r="A50" s="50">
        <v>45539.494722222225</v>
      </c>
      <c r="B50" s="97">
        <v>2000</v>
      </c>
      <c r="C50" s="88">
        <v>12.695</v>
      </c>
      <c r="D50" s="52">
        <v>25390</v>
      </c>
      <c r="E50" s="53" t="s">
        <v>9</v>
      </c>
    </row>
    <row r="51" spans="1:5">
      <c r="A51" s="50">
        <v>45539.505127314813</v>
      </c>
      <c r="B51" s="97">
        <v>456</v>
      </c>
      <c r="C51" s="88">
        <v>12.69</v>
      </c>
      <c r="D51" s="52">
        <v>5786.6399999999994</v>
      </c>
      <c r="E51" s="53" t="s">
        <v>20</v>
      </c>
    </row>
    <row r="52" spans="1:5">
      <c r="A52" s="50">
        <v>45539.505127314813</v>
      </c>
      <c r="B52" s="97">
        <v>633</v>
      </c>
      <c r="C52" s="88">
        <v>12.695</v>
      </c>
      <c r="D52" s="52">
        <v>8035.9350000000004</v>
      </c>
      <c r="E52" s="53" t="s">
        <v>9</v>
      </c>
    </row>
    <row r="53" spans="1:5">
      <c r="A53" s="50">
        <v>45539.509976851848</v>
      </c>
      <c r="B53" s="97">
        <v>1379</v>
      </c>
      <c r="C53" s="88">
        <v>12.664999999999999</v>
      </c>
      <c r="D53" s="52">
        <v>17465.035</v>
      </c>
      <c r="E53" s="53" t="s">
        <v>9</v>
      </c>
    </row>
    <row r="54" spans="1:5">
      <c r="A54" s="50">
        <v>45539.509976851848</v>
      </c>
      <c r="B54" s="97">
        <v>621</v>
      </c>
      <c r="C54" s="88">
        <v>12.664999999999999</v>
      </c>
      <c r="D54" s="52">
        <v>7864.9649999999992</v>
      </c>
      <c r="E54" s="53" t="s">
        <v>9</v>
      </c>
    </row>
    <row r="55" spans="1:5">
      <c r="A55" s="50">
        <v>45539.512337962966</v>
      </c>
      <c r="B55" s="97">
        <v>642</v>
      </c>
      <c r="C55" s="88">
        <v>12.66</v>
      </c>
      <c r="D55" s="52">
        <v>8127.72</v>
      </c>
      <c r="E55" s="53" t="s">
        <v>9</v>
      </c>
    </row>
    <row r="56" spans="1:5">
      <c r="A56" s="50">
        <v>45539.51840277778</v>
      </c>
      <c r="B56" s="97">
        <v>458</v>
      </c>
      <c r="C56" s="88">
        <v>12.67</v>
      </c>
      <c r="D56" s="52">
        <v>5802.86</v>
      </c>
      <c r="E56" s="53" t="s">
        <v>9</v>
      </c>
    </row>
    <row r="57" spans="1:5">
      <c r="A57" s="50">
        <v>45539.52107638889</v>
      </c>
      <c r="B57" s="97">
        <v>15</v>
      </c>
      <c r="C57" s="88">
        <v>12.66</v>
      </c>
      <c r="D57" s="52">
        <v>189.9</v>
      </c>
      <c r="E57" s="53" t="s">
        <v>9</v>
      </c>
    </row>
    <row r="58" spans="1:5">
      <c r="A58" s="50">
        <v>45539.522013888891</v>
      </c>
      <c r="B58" s="97">
        <v>809</v>
      </c>
      <c r="C58" s="88">
        <v>12.675000000000001</v>
      </c>
      <c r="D58" s="52">
        <v>10254.075000000001</v>
      </c>
      <c r="E58" s="53" t="s">
        <v>9</v>
      </c>
    </row>
    <row r="59" spans="1:5">
      <c r="A59" s="50">
        <v>45539.522013888891</v>
      </c>
      <c r="B59" s="97">
        <v>49</v>
      </c>
      <c r="C59" s="88">
        <v>12.675000000000001</v>
      </c>
      <c r="D59" s="52">
        <v>621.07500000000005</v>
      </c>
      <c r="E59" s="53" t="s">
        <v>9</v>
      </c>
    </row>
    <row r="60" spans="1:5">
      <c r="A60" s="50">
        <v>45539.522013888891</v>
      </c>
      <c r="B60" s="97">
        <v>700</v>
      </c>
      <c r="C60" s="88">
        <v>12.675000000000001</v>
      </c>
      <c r="D60" s="52">
        <v>8872.5</v>
      </c>
      <c r="E60" s="53" t="s">
        <v>9</v>
      </c>
    </row>
    <row r="61" spans="1:5">
      <c r="A61" s="50">
        <v>45539.522013888891</v>
      </c>
      <c r="B61" s="97">
        <v>700</v>
      </c>
      <c r="C61" s="88">
        <v>12.675000000000001</v>
      </c>
      <c r="D61" s="52">
        <v>8872.5</v>
      </c>
      <c r="E61" s="53" t="s">
        <v>9</v>
      </c>
    </row>
    <row r="62" spans="1:5">
      <c r="A62" s="50">
        <v>45539.525266203702</v>
      </c>
      <c r="B62" s="97">
        <v>727</v>
      </c>
      <c r="C62" s="88">
        <v>12.675000000000001</v>
      </c>
      <c r="D62" s="52">
        <v>9214.7250000000004</v>
      </c>
      <c r="E62" s="53" t="s">
        <v>9</v>
      </c>
    </row>
    <row r="63" spans="1:5">
      <c r="A63" s="50">
        <v>45539.526365740741</v>
      </c>
      <c r="B63" s="97">
        <v>600</v>
      </c>
      <c r="C63" s="88">
        <v>12.65</v>
      </c>
      <c r="D63" s="52">
        <v>7590</v>
      </c>
      <c r="E63" s="53" t="s">
        <v>9</v>
      </c>
    </row>
    <row r="64" spans="1:5">
      <c r="A64" s="50">
        <v>45539.526365740741</v>
      </c>
      <c r="B64" s="97">
        <v>700</v>
      </c>
      <c r="C64" s="88">
        <v>12.65</v>
      </c>
      <c r="D64" s="52">
        <v>8855</v>
      </c>
      <c r="E64" s="53" t="s">
        <v>9</v>
      </c>
    </row>
    <row r="65" spans="1:5">
      <c r="A65" s="50">
        <v>45539.526365740741</v>
      </c>
      <c r="B65" s="97">
        <v>700</v>
      </c>
      <c r="C65" s="88">
        <v>12.65</v>
      </c>
      <c r="D65" s="52">
        <v>8855</v>
      </c>
      <c r="E65" s="53" t="s">
        <v>9</v>
      </c>
    </row>
    <row r="66" spans="1:5">
      <c r="A66" s="50">
        <v>45539.533530092594</v>
      </c>
      <c r="B66" s="97">
        <v>44</v>
      </c>
      <c r="C66" s="88">
        <v>12.625</v>
      </c>
      <c r="D66" s="52">
        <v>555.5</v>
      </c>
      <c r="E66" s="53" t="s">
        <v>9</v>
      </c>
    </row>
    <row r="67" spans="1:5">
      <c r="A67" s="50">
        <v>45539.534097222226</v>
      </c>
      <c r="B67" s="97">
        <v>90</v>
      </c>
      <c r="C67" s="88">
        <v>12.645</v>
      </c>
      <c r="D67" s="52">
        <v>1138.05</v>
      </c>
      <c r="E67" s="53" t="s">
        <v>9</v>
      </c>
    </row>
    <row r="68" spans="1:5">
      <c r="A68" s="50">
        <v>45539.534097222226</v>
      </c>
      <c r="B68" s="97">
        <v>161</v>
      </c>
      <c r="C68" s="88">
        <v>12.645</v>
      </c>
      <c r="D68" s="52">
        <v>2035.845</v>
      </c>
      <c r="E68" s="53" t="s">
        <v>9</v>
      </c>
    </row>
    <row r="69" spans="1:5">
      <c r="A69" s="50">
        <v>45539.535601851851</v>
      </c>
      <c r="B69" s="97">
        <v>500</v>
      </c>
      <c r="C69" s="88">
        <v>12.645</v>
      </c>
      <c r="D69" s="52">
        <v>6322.5</v>
      </c>
      <c r="E69" s="53" t="s">
        <v>9</v>
      </c>
    </row>
    <row r="70" spans="1:5">
      <c r="A70" s="50">
        <v>45539.535601851851</v>
      </c>
      <c r="B70" s="97">
        <v>430</v>
      </c>
      <c r="C70" s="88">
        <v>12.645</v>
      </c>
      <c r="D70" s="52">
        <v>5437.3499999999995</v>
      </c>
      <c r="E70" s="53" t="s">
        <v>17</v>
      </c>
    </row>
    <row r="71" spans="1:5">
      <c r="A71" s="50">
        <v>45539.537511574075</v>
      </c>
      <c r="B71" s="97">
        <v>462</v>
      </c>
      <c r="C71" s="88">
        <v>12.645</v>
      </c>
      <c r="D71" s="52">
        <v>5841.99</v>
      </c>
      <c r="E71" s="53" t="s">
        <v>9</v>
      </c>
    </row>
    <row r="72" spans="1:5">
      <c r="A72" s="50">
        <v>45539.550011574072</v>
      </c>
      <c r="B72" s="97">
        <v>460</v>
      </c>
      <c r="C72" s="88">
        <v>12.66</v>
      </c>
      <c r="D72" s="52">
        <v>5823.6</v>
      </c>
      <c r="E72" s="53" t="s">
        <v>9</v>
      </c>
    </row>
    <row r="73" spans="1:5">
      <c r="A73" s="50">
        <v>45539.558993055558</v>
      </c>
      <c r="B73" s="97">
        <v>474</v>
      </c>
      <c r="C73" s="88">
        <v>12.63</v>
      </c>
      <c r="D73" s="52">
        <v>5986.6200000000008</v>
      </c>
      <c r="E73" s="53" t="s">
        <v>9</v>
      </c>
    </row>
    <row r="74" spans="1:5">
      <c r="A74" s="50">
        <v>45539.560694444444</v>
      </c>
      <c r="B74" s="97">
        <v>270</v>
      </c>
      <c r="C74" s="88">
        <v>12.625</v>
      </c>
      <c r="D74" s="52">
        <v>3408.75</v>
      </c>
      <c r="E74" s="53" t="s">
        <v>9</v>
      </c>
    </row>
    <row r="75" spans="1:5">
      <c r="A75" s="50">
        <v>45539.560694444444</v>
      </c>
      <c r="B75" s="97">
        <v>20</v>
      </c>
      <c r="C75" s="88">
        <v>12.625</v>
      </c>
      <c r="D75" s="52">
        <v>252.5</v>
      </c>
      <c r="E75" s="53" t="s">
        <v>9</v>
      </c>
    </row>
    <row r="76" spans="1:5">
      <c r="A76" s="50">
        <v>45539.560694444444</v>
      </c>
      <c r="B76" s="97">
        <v>494</v>
      </c>
      <c r="C76" s="88">
        <v>12.625</v>
      </c>
      <c r="D76" s="52">
        <v>6236.75</v>
      </c>
      <c r="E76" s="53" t="s">
        <v>9</v>
      </c>
    </row>
    <row r="77" spans="1:5">
      <c r="A77" s="50">
        <v>45539.560694444444</v>
      </c>
      <c r="B77" s="97">
        <v>486</v>
      </c>
      <c r="C77" s="88">
        <v>12.625</v>
      </c>
      <c r="D77" s="52">
        <v>6135.75</v>
      </c>
      <c r="E77" s="53" t="s">
        <v>9</v>
      </c>
    </row>
    <row r="78" spans="1:5">
      <c r="A78" s="50">
        <v>45539.560694444444</v>
      </c>
      <c r="B78" s="97">
        <v>1000</v>
      </c>
      <c r="C78" s="88">
        <v>12.625</v>
      </c>
      <c r="D78" s="52">
        <v>12625</v>
      </c>
      <c r="E78" s="53" t="s">
        <v>9</v>
      </c>
    </row>
    <row r="79" spans="1:5">
      <c r="A79" s="50">
        <v>45539.560694444444</v>
      </c>
      <c r="B79" s="97">
        <v>730</v>
      </c>
      <c r="C79" s="88">
        <v>12.625</v>
      </c>
      <c r="D79" s="52">
        <v>9216.25</v>
      </c>
      <c r="E79" s="53" t="s">
        <v>9</v>
      </c>
    </row>
    <row r="80" spans="1:5">
      <c r="A80" s="50">
        <v>45539.560694444444</v>
      </c>
      <c r="B80" s="97">
        <v>16</v>
      </c>
      <c r="C80" s="88">
        <v>12.625</v>
      </c>
      <c r="D80" s="52">
        <v>202</v>
      </c>
      <c r="E80" s="53" t="s">
        <v>9</v>
      </c>
    </row>
    <row r="81" spans="1:5">
      <c r="A81" s="50">
        <v>45539.560694444444</v>
      </c>
      <c r="B81" s="97">
        <v>470</v>
      </c>
      <c r="C81" s="88">
        <v>12.625</v>
      </c>
      <c r="D81" s="52">
        <v>5933.75</v>
      </c>
      <c r="E81" s="53" t="s">
        <v>9</v>
      </c>
    </row>
    <row r="82" spans="1:5">
      <c r="A82" s="50">
        <v>45539.560694444444</v>
      </c>
      <c r="B82" s="97">
        <v>514</v>
      </c>
      <c r="C82" s="88">
        <v>12.625</v>
      </c>
      <c r="D82" s="52">
        <v>6489.25</v>
      </c>
      <c r="E82" s="53" t="s">
        <v>9</v>
      </c>
    </row>
    <row r="83" spans="1:5">
      <c r="A83" s="50">
        <v>45539.560694444444</v>
      </c>
      <c r="B83" s="97">
        <v>746</v>
      </c>
      <c r="C83" s="88">
        <v>12.625</v>
      </c>
      <c r="D83" s="52">
        <v>9418.25</v>
      </c>
      <c r="E83" s="53" t="s">
        <v>9</v>
      </c>
    </row>
    <row r="84" spans="1:5">
      <c r="A84" s="50">
        <v>45539.560694444444</v>
      </c>
      <c r="B84" s="97">
        <v>254</v>
      </c>
      <c r="C84" s="88">
        <v>12.625</v>
      </c>
      <c r="D84" s="52">
        <v>3206.75</v>
      </c>
      <c r="E84" s="53" t="s">
        <v>9</v>
      </c>
    </row>
    <row r="85" spans="1:5">
      <c r="A85" s="50">
        <v>45539.565601851849</v>
      </c>
      <c r="B85" s="97">
        <v>107</v>
      </c>
      <c r="C85" s="88">
        <v>12.63</v>
      </c>
      <c r="D85" s="52">
        <v>1351.41</v>
      </c>
      <c r="E85" s="53" t="s">
        <v>9</v>
      </c>
    </row>
    <row r="86" spans="1:5">
      <c r="A86" s="50">
        <v>45539.56621527778</v>
      </c>
      <c r="B86" s="97">
        <v>506</v>
      </c>
      <c r="C86" s="88">
        <v>12.635</v>
      </c>
      <c r="D86" s="52">
        <v>6393.3099999999995</v>
      </c>
      <c r="E86" s="53" t="s">
        <v>9</v>
      </c>
    </row>
    <row r="87" spans="1:5">
      <c r="A87" s="50">
        <v>45539.566782407404</v>
      </c>
      <c r="B87" s="97">
        <v>448</v>
      </c>
      <c r="C87" s="88">
        <v>12.63</v>
      </c>
      <c r="D87" s="52">
        <v>5658.2400000000007</v>
      </c>
      <c r="E87" s="53" t="s">
        <v>9</v>
      </c>
    </row>
    <row r="88" spans="1:5">
      <c r="A88" s="50">
        <v>45539.571377314816</v>
      </c>
      <c r="B88" s="97">
        <v>445</v>
      </c>
      <c r="C88" s="88">
        <v>12.615</v>
      </c>
      <c r="D88" s="52">
        <v>5613.6750000000002</v>
      </c>
      <c r="E88" s="53" t="s">
        <v>9</v>
      </c>
    </row>
    <row r="89" spans="1:5">
      <c r="A89" s="50">
        <v>45539.571782407409</v>
      </c>
      <c r="B89" s="97">
        <v>445</v>
      </c>
      <c r="C89" s="88">
        <v>12.6</v>
      </c>
      <c r="D89" s="52">
        <v>5607</v>
      </c>
      <c r="E89" s="53" t="s">
        <v>9</v>
      </c>
    </row>
    <row r="90" spans="1:5">
      <c r="A90" s="50">
        <v>45539.572106481479</v>
      </c>
      <c r="B90" s="97">
        <v>89</v>
      </c>
      <c r="C90" s="88">
        <v>12.595000000000001</v>
      </c>
      <c r="D90" s="52">
        <v>1120.9550000000002</v>
      </c>
      <c r="E90" s="53" t="s">
        <v>17</v>
      </c>
    </row>
    <row r="91" spans="1:5">
      <c r="A91" s="50">
        <v>45539.572430555556</v>
      </c>
      <c r="B91" s="97">
        <v>419</v>
      </c>
      <c r="C91" s="88">
        <v>12.595000000000001</v>
      </c>
      <c r="D91" s="52">
        <v>5277.3050000000003</v>
      </c>
      <c r="E91" s="53" t="s">
        <v>17</v>
      </c>
    </row>
    <row r="92" spans="1:5">
      <c r="A92" s="50">
        <v>45539.58116898148</v>
      </c>
      <c r="B92" s="97">
        <v>41</v>
      </c>
      <c r="C92" s="88">
        <v>12.574999999999999</v>
      </c>
      <c r="D92" s="52">
        <v>515.57499999999993</v>
      </c>
      <c r="E92" s="53" t="s">
        <v>9</v>
      </c>
    </row>
    <row r="93" spans="1:5">
      <c r="A93" s="50">
        <v>45539.58121527778</v>
      </c>
      <c r="B93" s="97">
        <v>43</v>
      </c>
      <c r="C93" s="88">
        <v>12.57</v>
      </c>
      <c r="D93" s="52">
        <v>540.51</v>
      </c>
      <c r="E93" s="53" t="s">
        <v>9</v>
      </c>
    </row>
    <row r="94" spans="1:5">
      <c r="A94" s="50">
        <v>45539.58121527778</v>
      </c>
      <c r="B94" s="97">
        <v>182</v>
      </c>
      <c r="C94" s="88">
        <v>12.57</v>
      </c>
      <c r="D94" s="52">
        <v>2287.7400000000002</v>
      </c>
      <c r="E94" s="53" t="s">
        <v>9</v>
      </c>
    </row>
    <row r="95" spans="1:5">
      <c r="A95" s="50">
        <v>45539.581643518519</v>
      </c>
      <c r="B95" s="97">
        <v>100</v>
      </c>
      <c r="C95" s="88">
        <v>12.57</v>
      </c>
      <c r="D95" s="52">
        <v>1257</v>
      </c>
      <c r="E95" s="53" t="s">
        <v>9</v>
      </c>
    </row>
    <row r="96" spans="1:5">
      <c r="A96" s="50">
        <v>45539.581921296296</v>
      </c>
      <c r="B96" s="97">
        <v>369</v>
      </c>
      <c r="C96" s="88">
        <v>12.574999999999999</v>
      </c>
      <c r="D96" s="52">
        <v>4640.1750000000002</v>
      </c>
      <c r="E96" s="53" t="s">
        <v>9</v>
      </c>
    </row>
    <row r="97" spans="1:5">
      <c r="A97" s="50">
        <v>45539.582013888888</v>
      </c>
      <c r="B97" s="97">
        <v>19</v>
      </c>
      <c r="C97" s="88">
        <v>12.574999999999999</v>
      </c>
      <c r="D97" s="52">
        <v>238.92499999999998</v>
      </c>
      <c r="E97" s="53" t="s">
        <v>9</v>
      </c>
    </row>
    <row r="98" spans="1:5">
      <c r="A98" s="50">
        <v>45539.582303240742</v>
      </c>
      <c r="B98" s="97">
        <v>25</v>
      </c>
      <c r="C98" s="88">
        <v>12.57</v>
      </c>
      <c r="D98" s="52">
        <v>314.25</v>
      </c>
      <c r="E98" s="53" t="s">
        <v>9</v>
      </c>
    </row>
    <row r="99" spans="1:5">
      <c r="A99" s="50">
        <v>45539.582303240742</v>
      </c>
      <c r="B99" s="97">
        <v>1000</v>
      </c>
      <c r="C99" s="88">
        <v>12.57</v>
      </c>
      <c r="D99" s="52">
        <v>12570</v>
      </c>
      <c r="E99" s="53" t="s">
        <v>9</v>
      </c>
    </row>
    <row r="100" spans="1:5">
      <c r="A100" s="50">
        <v>45539.582303240742</v>
      </c>
      <c r="B100" s="97">
        <v>90</v>
      </c>
      <c r="C100" s="88">
        <v>12.57</v>
      </c>
      <c r="D100" s="52">
        <v>1131.3</v>
      </c>
      <c r="E100" s="53" t="s">
        <v>9</v>
      </c>
    </row>
    <row r="101" spans="1:5">
      <c r="A101" s="50">
        <v>45539.582303240742</v>
      </c>
      <c r="B101" s="97">
        <v>500</v>
      </c>
      <c r="C101" s="88">
        <v>12.57</v>
      </c>
      <c r="D101" s="52">
        <v>6285</v>
      </c>
      <c r="E101" s="53" t="s">
        <v>9</v>
      </c>
    </row>
    <row r="102" spans="1:5">
      <c r="A102" s="50">
        <v>45539.582303240742</v>
      </c>
      <c r="B102" s="97">
        <v>500</v>
      </c>
      <c r="C102" s="88">
        <v>12.57</v>
      </c>
      <c r="D102" s="52">
        <v>6285</v>
      </c>
      <c r="E102" s="53" t="s">
        <v>9</v>
      </c>
    </row>
    <row r="103" spans="1:5">
      <c r="A103" s="50">
        <v>45539.582303240742</v>
      </c>
      <c r="B103" s="97">
        <v>411</v>
      </c>
      <c r="C103" s="88">
        <v>12.57</v>
      </c>
      <c r="D103" s="52">
        <v>5166.2700000000004</v>
      </c>
      <c r="E103" s="53" t="s">
        <v>9</v>
      </c>
    </row>
    <row r="104" spans="1:5">
      <c r="A104" s="50">
        <v>45539.582303240742</v>
      </c>
      <c r="B104" s="97">
        <v>264</v>
      </c>
      <c r="C104" s="88">
        <v>12.57</v>
      </c>
      <c r="D104" s="52">
        <v>3318.48</v>
      </c>
      <c r="E104" s="53" t="s">
        <v>9</v>
      </c>
    </row>
    <row r="105" spans="1:5">
      <c r="A105" s="50">
        <v>45539.582337962966</v>
      </c>
      <c r="B105" s="97">
        <v>369</v>
      </c>
      <c r="C105" s="88">
        <v>12.57</v>
      </c>
      <c r="D105" s="52">
        <v>4638.33</v>
      </c>
      <c r="E105" s="53" t="s">
        <v>9</v>
      </c>
    </row>
    <row r="106" spans="1:5">
      <c r="A106" s="50">
        <v>45539.582361111112</v>
      </c>
      <c r="B106" s="97">
        <v>585</v>
      </c>
      <c r="C106" s="88">
        <v>12.57</v>
      </c>
      <c r="D106" s="52">
        <v>7353.45</v>
      </c>
      <c r="E106" s="53" t="s">
        <v>9</v>
      </c>
    </row>
    <row r="107" spans="1:5">
      <c r="A107" s="50">
        <v>45539.582361111112</v>
      </c>
      <c r="B107" s="97">
        <v>21</v>
      </c>
      <c r="C107" s="88">
        <v>12.57</v>
      </c>
      <c r="D107" s="52">
        <v>263.97000000000003</v>
      </c>
      <c r="E107" s="53" t="s">
        <v>9</v>
      </c>
    </row>
    <row r="108" spans="1:5">
      <c r="A108" s="50">
        <v>45539.582395833335</v>
      </c>
      <c r="B108" s="97">
        <v>910</v>
      </c>
      <c r="C108" s="88">
        <v>12.57</v>
      </c>
      <c r="D108" s="52">
        <v>11438.7</v>
      </c>
      <c r="E108" s="53" t="s">
        <v>9</v>
      </c>
    </row>
    <row r="109" spans="1:5">
      <c r="A109" s="50">
        <v>45539.587546296294</v>
      </c>
      <c r="B109" s="97">
        <v>540</v>
      </c>
      <c r="C109" s="88">
        <v>12.56</v>
      </c>
      <c r="D109" s="52">
        <v>6782.4000000000005</v>
      </c>
      <c r="E109" s="53" t="s">
        <v>9</v>
      </c>
    </row>
    <row r="110" spans="1:5">
      <c r="A110" s="50">
        <v>45539.593310185184</v>
      </c>
      <c r="B110" s="97">
        <v>503</v>
      </c>
      <c r="C110" s="88">
        <v>12.56</v>
      </c>
      <c r="D110" s="52">
        <v>6317.68</v>
      </c>
      <c r="E110" s="53" t="s">
        <v>9</v>
      </c>
    </row>
    <row r="111" spans="1:5">
      <c r="A111" s="50">
        <v>45539.593310185184</v>
      </c>
      <c r="B111" s="97">
        <v>7</v>
      </c>
      <c r="C111" s="88">
        <v>12.56</v>
      </c>
      <c r="D111" s="52">
        <v>87.92</v>
      </c>
      <c r="E111" s="53" t="s">
        <v>9</v>
      </c>
    </row>
    <row r="112" spans="1:5">
      <c r="A112" s="50">
        <v>45539.594467592593</v>
      </c>
      <c r="B112" s="97">
        <v>82</v>
      </c>
      <c r="C112" s="88">
        <v>12.555</v>
      </c>
      <c r="D112" s="52">
        <v>1029.51</v>
      </c>
      <c r="E112" s="53" t="s">
        <v>9</v>
      </c>
    </row>
    <row r="113" spans="1:5">
      <c r="A113" s="50">
        <v>45539.594467592593</v>
      </c>
      <c r="B113" s="97">
        <v>418</v>
      </c>
      <c r="C113" s="88">
        <v>12.555</v>
      </c>
      <c r="D113" s="52">
        <v>5247.99</v>
      </c>
      <c r="E113" s="53" t="s">
        <v>9</v>
      </c>
    </row>
    <row r="114" spans="1:5">
      <c r="A114" s="50">
        <v>45539.594467592593</v>
      </c>
      <c r="B114" s="97">
        <v>191</v>
      </c>
      <c r="C114" s="88">
        <v>12.555</v>
      </c>
      <c r="D114" s="52">
        <v>2398.0050000000001</v>
      </c>
      <c r="E114" s="53" t="s">
        <v>9</v>
      </c>
    </row>
    <row r="115" spans="1:5">
      <c r="A115" s="50">
        <v>45539.594467592593</v>
      </c>
      <c r="B115" s="97">
        <v>191</v>
      </c>
      <c r="C115" s="88">
        <v>12.555</v>
      </c>
      <c r="D115" s="52">
        <v>2398.0050000000001</v>
      </c>
      <c r="E115" s="53" t="s">
        <v>9</v>
      </c>
    </row>
    <row r="116" spans="1:5">
      <c r="A116" s="50">
        <v>45539.594467592593</v>
      </c>
      <c r="B116" s="97">
        <v>101</v>
      </c>
      <c r="C116" s="88">
        <v>12.555</v>
      </c>
      <c r="D116" s="52">
        <v>1268.0550000000001</v>
      </c>
      <c r="E116" s="53" t="s">
        <v>9</v>
      </c>
    </row>
    <row r="117" spans="1:5">
      <c r="A117" s="50">
        <v>45539.594467592593</v>
      </c>
      <c r="B117" s="97">
        <v>699</v>
      </c>
      <c r="C117" s="88">
        <v>12.555</v>
      </c>
      <c r="D117" s="52">
        <v>8775.9449999999997</v>
      </c>
      <c r="E117" s="53" t="s">
        <v>9</v>
      </c>
    </row>
    <row r="118" spans="1:5">
      <c r="A118" s="50">
        <v>45539.594502314816</v>
      </c>
      <c r="B118" s="97">
        <v>330</v>
      </c>
      <c r="C118" s="88">
        <v>12.555</v>
      </c>
      <c r="D118" s="52">
        <v>4143.1499999999996</v>
      </c>
      <c r="E118" s="53" t="s">
        <v>9</v>
      </c>
    </row>
    <row r="119" spans="1:5">
      <c r="A119" s="50">
        <v>45539.594502314816</v>
      </c>
      <c r="B119" s="97">
        <v>470</v>
      </c>
      <c r="C119" s="88">
        <v>12.555</v>
      </c>
      <c r="D119" s="52">
        <v>5900.8499999999995</v>
      </c>
      <c r="E119" s="53" t="s">
        <v>9</v>
      </c>
    </row>
    <row r="120" spans="1:5">
      <c r="A120" s="50">
        <v>45539.594502314816</v>
      </c>
      <c r="B120" s="97">
        <v>800</v>
      </c>
      <c r="C120" s="88">
        <v>12.555</v>
      </c>
      <c r="D120" s="52">
        <v>10044</v>
      </c>
      <c r="E120" s="53" t="s">
        <v>9</v>
      </c>
    </row>
    <row r="121" spans="1:5">
      <c r="A121" s="50">
        <v>45539.594502314816</v>
      </c>
      <c r="B121" s="97">
        <v>73</v>
      </c>
      <c r="C121" s="88">
        <v>12.555</v>
      </c>
      <c r="D121" s="52">
        <v>916.51499999999999</v>
      </c>
      <c r="E121" s="53" t="s">
        <v>9</v>
      </c>
    </row>
    <row r="122" spans="1:5">
      <c r="A122" s="50">
        <v>45539.594502314816</v>
      </c>
      <c r="B122" s="97">
        <v>800</v>
      </c>
      <c r="C122" s="88">
        <v>12.555</v>
      </c>
      <c r="D122" s="52">
        <v>10044</v>
      </c>
      <c r="E122" s="53" t="s">
        <v>9</v>
      </c>
    </row>
    <row r="123" spans="1:5">
      <c r="A123" s="50">
        <v>45539.594525462962</v>
      </c>
      <c r="B123" s="97">
        <v>382</v>
      </c>
      <c r="C123" s="88">
        <v>12.555</v>
      </c>
      <c r="D123" s="52">
        <v>4796.01</v>
      </c>
      <c r="E123" s="53" t="s">
        <v>9</v>
      </c>
    </row>
    <row r="124" spans="1:5">
      <c r="A124" s="50">
        <v>45539.595023148147</v>
      </c>
      <c r="B124" s="97">
        <v>138</v>
      </c>
      <c r="C124" s="88">
        <v>12.555</v>
      </c>
      <c r="D124" s="52">
        <v>1732.59</v>
      </c>
      <c r="E124" s="53" t="s">
        <v>9</v>
      </c>
    </row>
    <row r="125" spans="1:5">
      <c r="A125" s="50">
        <v>45539.595023148147</v>
      </c>
      <c r="B125" s="97">
        <v>473</v>
      </c>
      <c r="C125" s="88">
        <v>12.555</v>
      </c>
      <c r="D125" s="52">
        <v>5938.5149999999994</v>
      </c>
      <c r="E125" s="53" t="s">
        <v>9</v>
      </c>
    </row>
    <row r="126" spans="1:5">
      <c r="A126" s="50">
        <v>45539.595023148147</v>
      </c>
      <c r="B126" s="97">
        <v>27</v>
      </c>
      <c r="C126" s="88">
        <v>12.555</v>
      </c>
      <c r="D126" s="52">
        <v>338.98500000000001</v>
      </c>
      <c r="E126" s="53" t="s">
        <v>9</v>
      </c>
    </row>
    <row r="127" spans="1:5">
      <c r="A127" s="50">
        <v>45539.595023148147</v>
      </c>
      <c r="B127" s="97">
        <v>436</v>
      </c>
      <c r="C127" s="88">
        <v>12.555</v>
      </c>
      <c r="D127" s="52">
        <v>5473.98</v>
      </c>
      <c r="E127" s="53" t="s">
        <v>9</v>
      </c>
    </row>
    <row r="128" spans="1:5">
      <c r="A128" s="50">
        <v>45539.595023148147</v>
      </c>
      <c r="B128" s="97">
        <v>463</v>
      </c>
      <c r="C128" s="88">
        <v>12.555</v>
      </c>
      <c r="D128" s="52">
        <v>5812.9650000000001</v>
      </c>
      <c r="E128" s="53" t="s">
        <v>9</v>
      </c>
    </row>
    <row r="129" spans="1:5">
      <c r="A129" s="50">
        <v>45539.595023148147</v>
      </c>
      <c r="B129" s="97">
        <v>463</v>
      </c>
      <c r="C129" s="88">
        <v>12.555</v>
      </c>
      <c r="D129" s="52">
        <v>5812.9650000000001</v>
      </c>
      <c r="E129" s="53" t="s">
        <v>9</v>
      </c>
    </row>
    <row r="130" spans="1:5">
      <c r="A130" s="50">
        <v>45539.598055555558</v>
      </c>
      <c r="B130" s="97">
        <v>28</v>
      </c>
      <c r="C130" s="88">
        <v>12.55</v>
      </c>
      <c r="D130" s="52">
        <v>351.40000000000003</v>
      </c>
      <c r="E130" s="53" t="s">
        <v>9</v>
      </c>
    </row>
    <row r="131" spans="1:5">
      <c r="A131" s="50">
        <v>45539.598055555558</v>
      </c>
      <c r="B131" s="97">
        <v>450</v>
      </c>
      <c r="C131" s="88">
        <v>12.55</v>
      </c>
      <c r="D131" s="52">
        <v>5647.5</v>
      </c>
      <c r="E131" s="53" t="s">
        <v>9</v>
      </c>
    </row>
    <row r="132" spans="1:5">
      <c r="A132" s="50">
        <v>45539.602106481485</v>
      </c>
      <c r="B132" s="97">
        <v>447</v>
      </c>
      <c r="C132" s="88">
        <v>12.55</v>
      </c>
      <c r="D132" s="52">
        <v>5609.85</v>
      </c>
      <c r="E132" s="53" t="s">
        <v>9</v>
      </c>
    </row>
    <row r="133" spans="1:5">
      <c r="A133" s="50">
        <v>45539.604733796295</v>
      </c>
      <c r="B133" s="97">
        <v>22</v>
      </c>
      <c r="C133" s="88">
        <v>12.55</v>
      </c>
      <c r="D133" s="52">
        <v>276.10000000000002</v>
      </c>
      <c r="E133" s="53" t="s">
        <v>17</v>
      </c>
    </row>
    <row r="134" spans="1:5">
      <c r="A134" s="50">
        <v>45539.604733796295</v>
      </c>
      <c r="B134" s="97">
        <v>158</v>
      </c>
      <c r="C134" s="88">
        <v>12.55</v>
      </c>
      <c r="D134" s="52">
        <v>1982.9</v>
      </c>
      <c r="E134" s="53" t="s">
        <v>17</v>
      </c>
    </row>
    <row r="135" spans="1:5">
      <c r="A135" s="50">
        <v>45539.604814814818</v>
      </c>
      <c r="B135" s="97">
        <v>500</v>
      </c>
      <c r="C135" s="88">
        <v>12.535</v>
      </c>
      <c r="D135" s="52">
        <v>6267.5</v>
      </c>
      <c r="E135" s="53" t="s">
        <v>9</v>
      </c>
    </row>
    <row r="136" spans="1:5">
      <c r="A136" s="50">
        <v>45539.604814814818</v>
      </c>
      <c r="B136" s="97">
        <v>432</v>
      </c>
      <c r="C136" s="88">
        <v>12.535</v>
      </c>
      <c r="D136" s="52">
        <v>5415.12</v>
      </c>
      <c r="E136" s="53" t="s">
        <v>17</v>
      </c>
    </row>
    <row r="137" spans="1:5">
      <c r="A137" s="50">
        <v>45539.604814814818</v>
      </c>
      <c r="B137" s="97">
        <v>157</v>
      </c>
      <c r="C137" s="88">
        <v>12.545</v>
      </c>
      <c r="D137" s="52">
        <v>1969.5650000000001</v>
      </c>
      <c r="E137" s="53" t="s">
        <v>20</v>
      </c>
    </row>
    <row r="138" spans="1:5">
      <c r="A138" s="50">
        <v>45539.604814814818</v>
      </c>
      <c r="B138" s="97">
        <v>484</v>
      </c>
      <c r="C138" s="88">
        <v>12.54</v>
      </c>
      <c r="D138" s="52">
        <v>6069.36</v>
      </c>
      <c r="E138" s="53" t="s">
        <v>20</v>
      </c>
    </row>
    <row r="139" spans="1:5">
      <c r="A139" s="50">
        <v>45539.604814814818</v>
      </c>
      <c r="B139" s="97">
        <v>158</v>
      </c>
      <c r="C139" s="88">
        <v>12.545</v>
      </c>
      <c r="D139" s="52">
        <v>1982.11</v>
      </c>
      <c r="E139" s="53" t="s">
        <v>17</v>
      </c>
    </row>
    <row r="140" spans="1:5">
      <c r="A140" s="50">
        <v>45539.609861111108</v>
      </c>
      <c r="B140" s="97">
        <v>76</v>
      </c>
      <c r="C140" s="88">
        <v>12.515000000000001</v>
      </c>
      <c r="D140" s="52">
        <v>951.1400000000001</v>
      </c>
      <c r="E140" s="53" t="s">
        <v>9</v>
      </c>
    </row>
    <row r="141" spans="1:5">
      <c r="A141" s="50">
        <v>45539.609861111108</v>
      </c>
      <c r="B141" s="97">
        <v>514</v>
      </c>
      <c r="C141" s="88">
        <v>12.515000000000001</v>
      </c>
      <c r="D141" s="52">
        <v>6432.71</v>
      </c>
      <c r="E141" s="53" t="s">
        <v>9</v>
      </c>
    </row>
    <row r="142" spans="1:5">
      <c r="A142" s="50">
        <v>45539.609861111108</v>
      </c>
      <c r="B142" s="97">
        <v>800</v>
      </c>
      <c r="C142" s="88">
        <v>12.515000000000001</v>
      </c>
      <c r="D142" s="52">
        <v>10012</v>
      </c>
      <c r="E142" s="53" t="s">
        <v>9</v>
      </c>
    </row>
    <row r="143" spans="1:5">
      <c r="A143" s="50">
        <v>45539.609861111108</v>
      </c>
      <c r="B143" s="97">
        <v>800</v>
      </c>
      <c r="C143" s="88">
        <v>12.515000000000001</v>
      </c>
      <c r="D143" s="52">
        <v>10012</v>
      </c>
      <c r="E143" s="53" t="s">
        <v>9</v>
      </c>
    </row>
    <row r="144" spans="1:5">
      <c r="A144" s="50">
        <v>45539.609861111108</v>
      </c>
      <c r="B144" s="97">
        <v>272</v>
      </c>
      <c r="C144" s="88">
        <v>12.515000000000001</v>
      </c>
      <c r="D144" s="52">
        <v>3404.08</v>
      </c>
      <c r="E144" s="53" t="s">
        <v>9</v>
      </c>
    </row>
    <row r="145" spans="1:5">
      <c r="A145" s="50">
        <v>45539.609861111108</v>
      </c>
      <c r="B145" s="97">
        <v>242</v>
      </c>
      <c r="C145" s="88">
        <v>12.515000000000001</v>
      </c>
      <c r="D145" s="52">
        <v>3028.63</v>
      </c>
      <c r="E145" s="53" t="s">
        <v>9</v>
      </c>
    </row>
    <row r="146" spans="1:5">
      <c r="A146" s="50">
        <v>45539.609861111108</v>
      </c>
      <c r="B146" s="97">
        <v>88</v>
      </c>
      <c r="C146" s="88">
        <v>12.515000000000001</v>
      </c>
      <c r="D146" s="52">
        <v>1101.3200000000002</v>
      </c>
      <c r="E146" s="53" t="s">
        <v>9</v>
      </c>
    </row>
    <row r="147" spans="1:5">
      <c r="A147" s="50">
        <v>45539.609861111108</v>
      </c>
      <c r="B147" s="97">
        <v>470</v>
      </c>
      <c r="C147" s="88">
        <v>12.515000000000001</v>
      </c>
      <c r="D147" s="52">
        <v>5882.05</v>
      </c>
      <c r="E147" s="53" t="s">
        <v>9</v>
      </c>
    </row>
    <row r="148" spans="1:5">
      <c r="A148" s="50">
        <v>45539.609861111108</v>
      </c>
      <c r="B148" s="97">
        <v>138</v>
      </c>
      <c r="C148" s="88">
        <v>12.515000000000001</v>
      </c>
      <c r="D148" s="52">
        <v>1727.0700000000002</v>
      </c>
      <c r="E148" s="53" t="s">
        <v>9</v>
      </c>
    </row>
    <row r="149" spans="1:5">
      <c r="A149" s="50">
        <v>45539.609861111108</v>
      </c>
      <c r="B149" s="97">
        <v>88</v>
      </c>
      <c r="C149" s="88">
        <v>12.515000000000001</v>
      </c>
      <c r="D149" s="52">
        <v>1101.3200000000002</v>
      </c>
      <c r="E149" s="53" t="s">
        <v>9</v>
      </c>
    </row>
    <row r="150" spans="1:5">
      <c r="A150" s="50">
        <v>45539.609861111108</v>
      </c>
      <c r="B150" s="97">
        <v>138</v>
      </c>
      <c r="C150" s="88">
        <v>12.515000000000001</v>
      </c>
      <c r="D150" s="52">
        <v>1727.0700000000002</v>
      </c>
      <c r="E150" s="53" t="s">
        <v>9</v>
      </c>
    </row>
    <row r="151" spans="1:5">
      <c r="A151" s="50">
        <v>45539.609861111108</v>
      </c>
      <c r="B151" s="97">
        <v>138</v>
      </c>
      <c r="C151" s="88">
        <v>12.515000000000001</v>
      </c>
      <c r="D151" s="52">
        <v>1727.0700000000002</v>
      </c>
      <c r="E151" s="53" t="s">
        <v>9</v>
      </c>
    </row>
    <row r="152" spans="1:5">
      <c r="A152" s="50">
        <v>45539.609861111108</v>
      </c>
      <c r="B152" s="97">
        <v>436</v>
      </c>
      <c r="C152" s="88">
        <v>12.515000000000001</v>
      </c>
      <c r="D152" s="52">
        <v>5456.54</v>
      </c>
      <c r="E152" s="53" t="s">
        <v>9</v>
      </c>
    </row>
    <row r="153" spans="1:5">
      <c r="A153" s="50">
        <v>45539.609861111108</v>
      </c>
      <c r="B153" s="97">
        <v>138</v>
      </c>
      <c r="C153" s="88">
        <v>12.515000000000001</v>
      </c>
      <c r="D153" s="52">
        <v>1727.0700000000002</v>
      </c>
      <c r="E153" s="53" t="s">
        <v>9</v>
      </c>
    </row>
    <row r="154" spans="1:5">
      <c r="A154" s="50">
        <v>45539.609861111108</v>
      </c>
      <c r="B154" s="97">
        <v>662</v>
      </c>
      <c r="C154" s="88">
        <v>12.515000000000001</v>
      </c>
      <c r="D154" s="52">
        <v>8284.93</v>
      </c>
      <c r="E154" s="53" t="s">
        <v>9</v>
      </c>
    </row>
    <row r="155" spans="1:5">
      <c r="A155" s="50">
        <v>45539.613611111112</v>
      </c>
      <c r="B155" s="97">
        <v>168</v>
      </c>
      <c r="C155" s="88">
        <v>12.55</v>
      </c>
      <c r="D155" s="52">
        <v>2108.4</v>
      </c>
      <c r="E155" s="53" t="s">
        <v>9</v>
      </c>
    </row>
    <row r="156" spans="1:5">
      <c r="A156" s="50">
        <v>45539.613611111112</v>
      </c>
      <c r="B156" s="97">
        <v>306</v>
      </c>
      <c r="C156" s="88">
        <v>12.55</v>
      </c>
      <c r="D156" s="52">
        <v>3840.3</v>
      </c>
      <c r="E156" s="53" t="s">
        <v>9</v>
      </c>
    </row>
    <row r="157" spans="1:5">
      <c r="A157" s="50">
        <v>45539.618368055555</v>
      </c>
      <c r="B157" s="97">
        <v>2</v>
      </c>
      <c r="C157" s="88">
        <v>12.55</v>
      </c>
      <c r="D157" s="52">
        <v>25.1</v>
      </c>
      <c r="E157" s="53" t="s">
        <v>17</v>
      </c>
    </row>
    <row r="158" spans="1:5">
      <c r="A158" s="50">
        <v>45539.618692129632</v>
      </c>
      <c r="B158" s="97">
        <v>478</v>
      </c>
      <c r="C158" s="88">
        <v>12.545</v>
      </c>
      <c r="D158" s="52">
        <v>5996.51</v>
      </c>
      <c r="E158" s="53" t="s">
        <v>17</v>
      </c>
    </row>
    <row r="159" spans="1:5">
      <c r="A159" s="50">
        <v>45539.623067129629</v>
      </c>
      <c r="B159" s="97">
        <v>310</v>
      </c>
      <c r="C159" s="88">
        <v>12.54</v>
      </c>
      <c r="D159" s="52">
        <v>3887.3999999999996</v>
      </c>
      <c r="E159" s="53" t="s">
        <v>9</v>
      </c>
    </row>
    <row r="160" spans="1:5">
      <c r="A160" s="50">
        <v>45539.623067129629</v>
      </c>
      <c r="B160" s="97">
        <v>148</v>
      </c>
      <c r="C160" s="88">
        <v>12.54</v>
      </c>
      <c r="D160" s="52">
        <v>1855.9199999999998</v>
      </c>
      <c r="E160" s="53" t="s">
        <v>9</v>
      </c>
    </row>
    <row r="161" spans="1:5">
      <c r="A161" s="50">
        <v>45539.625405092593</v>
      </c>
      <c r="B161" s="97">
        <v>327</v>
      </c>
      <c r="C161" s="88">
        <v>12.515000000000001</v>
      </c>
      <c r="D161" s="52">
        <v>4092.4050000000002</v>
      </c>
      <c r="E161" s="53" t="s">
        <v>9</v>
      </c>
    </row>
    <row r="162" spans="1:5">
      <c r="A162" s="50">
        <v>45539.625405092593</v>
      </c>
      <c r="B162" s="97">
        <v>800</v>
      </c>
      <c r="C162" s="88">
        <v>12.515000000000001</v>
      </c>
      <c r="D162" s="52">
        <v>10012</v>
      </c>
      <c r="E162" s="53" t="s">
        <v>9</v>
      </c>
    </row>
    <row r="163" spans="1:5">
      <c r="A163" s="50">
        <v>45539.625405092593</v>
      </c>
      <c r="B163" s="97">
        <v>510</v>
      </c>
      <c r="C163" s="88">
        <v>12.515000000000001</v>
      </c>
      <c r="D163" s="52">
        <v>6382.6500000000005</v>
      </c>
      <c r="E163" s="53" t="s">
        <v>9</v>
      </c>
    </row>
    <row r="164" spans="1:5">
      <c r="A164" s="50">
        <v>45539.625405092593</v>
      </c>
      <c r="B164" s="97">
        <v>290</v>
      </c>
      <c r="C164" s="88">
        <v>12.515000000000001</v>
      </c>
      <c r="D164" s="52">
        <v>3629.3500000000004</v>
      </c>
      <c r="E164" s="53" t="s">
        <v>9</v>
      </c>
    </row>
    <row r="165" spans="1:5">
      <c r="A165" s="50">
        <v>45539.625405092593</v>
      </c>
      <c r="B165" s="97">
        <v>470</v>
      </c>
      <c r="C165" s="88">
        <v>12.515000000000001</v>
      </c>
      <c r="D165" s="52">
        <v>5882.05</v>
      </c>
      <c r="E165" s="53" t="s">
        <v>9</v>
      </c>
    </row>
    <row r="166" spans="1:5">
      <c r="A166" s="50">
        <v>45539.625405092593</v>
      </c>
      <c r="B166" s="97">
        <v>330</v>
      </c>
      <c r="C166" s="88">
        <v>12.515000000000001</v>
      </c>
      <c r="D166" s="52">
        <v>4129.95</v>
      </c>
      <c r="E166" s="53" t="s">
        <v>9</v>
      </c>
    </row>
    <row r="167" spans="1:5">
      <c r="A167" s="50">
        <v>45539.625474537039</v>
      </c>
      <c r="B167" s="97">
        <v>38</v>
      </c>
      <c r="C167" s="88">
        <v>12.515000000000001</v>
      </c>
      <c r="D167" s="52">
        <v>475.57000000000005</v>
      </c>
      <c r="E167" s="53" t="s">
        <v>9</v>
      </c>
    </row>
    <row r="168" spans="1:5">
      <c r="A168" s="50">
        <v>45539.625937500001</v>
      </c>
      <c r="B168" s="97">
        <v>115</v>
      </c>
      <c r="C168" s="88">
        <v>12.515000000000001</v>
      </c>
      <c r="D168" s="52">
        <v>1439.2250000000001</v>
      </c>
      <c r="E168" s="53" t="s">
        <v>9</v>
      </c>
    </row>
    <row r="169" spans="1:5">
      <c r="A169" s="50">
        <v>45539.628807870373</v>
      </c>
      <c r="B169" s="97">
        <v>260</v>
      </c>
      <c r="C169" s="88">
        <v>12.515000000000001</v>
      </c>
      <c r="D169" s="52">
        <v>3253.9</v>
      </c>
      <c r="E169" s="53" t="s">
        <v>9</v>
      </c>
    </row>
    <row r="170" spans="1:5">
      <c r="A170" s="50">
        <v>45539.628807870373</v>
      </c>
      <c r="B170" s="97">
        <v>740</v>
      </c>
      <c r="C170" s="88">
        <v>12.515000000000001</v>
      </c>
      <c r="D170" s="52">
        <v>9261.1</v>
      </c>
      <c r="E170" s="53" t="s">
        <v>9</v>
      </c>
    </row>
    <row r="171" spans="1:5">
      <c r="A171" s="50">
        <v>45539.628807870373</v>
      </c>
      <c r="B171" s="97">
        <v>140</v>
      </c>
      <c r="C171" s="88">
        <v>12.515000000000001</v>
      </c>
      <c r="D171" s="52">
        <v>1752.1000000000001</v>
      </c>
      <c r="E171" s="53" t="s">
        <v>9</v>
      </c>
    </row>
    <row r="172" spans="1:5">
      <c r="A172" s="50">
        <v>45539.628807870373</v>
      </c>
      <c r="B172" s="97">
        <v>580</v>
      </c>
      <c r="C172" s="88">
        <v>12.515000000000001</v>
      </c>
      <c r="D172" s="52">
        <v>7258.7000000000007</v>
      </c>
      <c r="E172" s="53" t="s">
        <v>9</v>
      </c>
    </row>
    <row r="173" spans="1:5">
      <c r="A173" s="50">
        <v>45539.628807870373</v>
      </c>
      <c r="B173" s="97">
        <v>80</v>
      </c>
      <c r="C173" s="88">
        <v>12.515000000000001</v>
      </c>
      <c r="D173" s="52">
        <v>1001.2</v>
      </c>
      <c r="E173" s="53" t="s">
        <v>9</v>
      </c>
    </row>
    <row r="174" spans="1:5">
      <c r="A174" s="50">
        <v>45539.628807870373</v>
      </c>
      <c r="B174" s="97">
        <v>320</v>
      </c>
      <c r="C174" s="88">
        <v>12.515000000000001</v>
      </c>
      <c r="D174" s="52">
        <v>4004.8</v>
      </c>
      <c r="E174" s="53" t="s">
        <v>9</v>
      </c>
    </row>
    <row r="175" spans="1:5">
      <c r="A175" s="50">
        <v>45539.634791666664</v>
      </c>
      <c r="B175" s="97">
        <v>133</v>
      </c>
      <c r="C175" s="88">
        <v>12.515000000000001</v>
      </c>
      <c r="D175" s="52">
        <v>1664.4950000000001</v>
      </c>
      <c r="E175" s="53" t="s">
        <v>9</v>
      </c>
    </row>
    <row r="176" spans="1:5">
      <c r="A176" s="50">
        <v>45539.634791666664</v>
      </c>
      <c r="B176" s="97">
        <v>324</v>
      </c>
      <c r="C176" s="88">
        <v>12.515000000000001</v>
      </c>
      <c r="D176" s="52">
        <v>4054.86</v>
      </c>
      <c r="E176" s="53" t="s">
        <v>9</v>
      </c>
    </row>
    <row r="177" spans="1:5">
      <c r="A177" s="50">
        <v>45539.636342592596</v>
      </c>
      <c r="B177" s="97">
        <v>426</v>
      </c>
      <c r="C177" s="88">
        <v>12.51</v>
      </c>
      <c r="D177" s="52">
        <v>5329.26</v>
      </c>
      <c r="E177" s="53" t="s">
        <v>9</v>
      </c>
    </row>
    <row r="178" spans="1:5">
      <c r="A178" s="50">
        <v>45539.636342592596</v>
      </c>
      <c r="B178" s="97">
        <v>160</v>
      </c>
      <c r="C178" s="88">
        <v>12.51</v>
      </c>
      <c r="D178" s="52">
        <v>2001.6</v>
      </c>
      <c r="E178" s="53" t="s">
        <v>9</v>
      </c>
    </row>
    <row r="179" spans="1:5">
      <c r="A179" s="50">
        <v>45539.636481481481</v>
      </c>
      <c r="B179" s="97">
        <v>147</v>
      </c>
      <c r="C179" s="88">
        <v>12.49</v>
      </c>
      <c r="D179" s="52">
        <v>1836.03</v>
      </c>
      <c r="E179" s="53" t="s">
        <v>9</v>
      </c>
    </row>
    <row r="180" spans="1:5">
      <c r="A180" s="50">
        <v>45539.636481481481</v>
      </c>
      <c r="B180" s="97">
        <v>43</v>
      </c>
      <c r="C180" s="88">
        <v>12.49</v>
      </c>
      <c r="D180" s="52">
        <v>537.07000000000005</v>
      </c>
      <c r="E180" s="53" t="s">
        <v>9</v>
      </c>
    </row>
    <row r="181" spans="1:5">
      <c r="A181" s="50">
        <v>45539.636481481481</v>
      </c>
      <c r="B181" s="97">
        <v>315</v>
      </c>
      <c r="C181" s="88">
        <v>12.49</v>
      </c>
      <c r="D181" s="52">
        <v>3934.35</v>
      </c>
      <c r="E181" s="53" t="s">
        <v>9</v>
      </c>
    </row>
    <row r="182" spans="1:5">
      <c r="A182" s="50">
        <v>45539.636481481481</v>
      </c>
      <c r="B182" s="97">
        <v>556</v>
      </c>
      <c r="C182" s="88">
        <v>12.49</v>
      </c>
      <c r="D182" s="52">
        <v>6944.4400000000005</v>
      </c>
      <c r="E182" s="53" t="s">
        <v>9</v>
      </c>
    </row>
    <row r="183" spans="1:5">
      <c r="A183" s="50">
        <v>45539.638275462959</v>
      </c>
      <c r="B183" s="97">
        <v>170</v>
      </c>
      <c r="C183" s="88">
        <v>12.5</v>
      </c>
      <c r="D183" s="52">
        <v>2125</v>
      </c>
      <c r="E183" s="53" t="s">
        <v>17</v>
      </c>
    </row>
    <row r="184" spans="1:5">
      <c r="A184" s="50">
        <v>45539.638275462959</v>
      </c>
      <c r="B184" s="97">
        <v>263</v>
      </c>
      <c r="C184" s="88">
        <v>12.5</v>
      </c>
      <c r="D184" s="52">
        <v>3287.5</v>
      </c>
      <c r="E184" s="53" t="s">
        <v>17</v>
      </c>
    </row>
    <row r="185" spans="1:5">
      <c r="A185" s="50">
        <v>45539.640949074077</v>
      </c>
      <c r="B185" s="97">
        <v>355</v>
      </c>
      <c r="C185" s="88">
        <v>12.51</v>
      </c>
      <c r="D185" s="52">
        <v>4441.05</v>
      </c>
      <c r="E185" s="53" t="s">
        <v>9</v>
      </c>
    </row>
    <row r="186" spans="1:5">
      <c r="A186" s="50">
        <v>45539.640949074077</v>
      </c>
      <c r="B186" s="97">
        <v>81</v>
      </c>
      <c r="C186" s="88">
        <v>12.51</v>
      </c>
      <c r="D186" s="52">
        <v>1013.31</v>
      </c>
      <c r="E186" s="53" t="s">
        <v>9</v>
      </c>
    </row>
    <row r="187" spans="1:5">
      <c r="A187" s="50">
        <v>45539.640949074077</v>
      </c>
      <c r="B187" s="97">
        <v>93</v>
      </c>
      <c r="C187" s="88">
        <v>12.51</v>
      </c>
      <c r="D187" s="52">
        <v>1163.43</v>
      </c>
      <c r="E187" s="53" t="s">
        <v>9</v>
      </c>
    </row>
    <row r="188" spans="1:5">
      <c r="A188" s="50">
        <v>45539.641296296293</v>
      </c>
      <c r="B188" s="97">
        <v>840</v>
      </c>
      <c r="C188" s="88">
        <v>12.494999999999999</v>
      </c>
      <c r="D188" s="52">
        <v>10495.8</v>
      </c>
      <c r="E188" s="53" t="s">
        <v>9</v>
      </c>
    </row>
    <row r="189" spans="1:5">
      <c r="A189" s="50">
        <v>45539.641296296293</v>
      </c>
      <c r="B189" s="97">
        <v>121</v>
      </c>
      <c r="C189" s="88">
        <v>12.494999999999999</v>
      </c>
      <c r="D189" s="52">
        <v>1511.895</v>
      </c>
      <c r="E189" s="53" t="s">
        <v>9</v>
      </c>
    </row>
    <row r="190" spans="1:5">
      <c r="A190" s="50">
        <v>45539.641296296293</v>
      </c>
      <c r="B190" s="20">
        <v>500</v>
      </c>
      <c r="C190" s="89">
        <v>12.494999999999999</v>
      </c>
      <c r="D190" s="63">
        <v>6247.5</v>
      </c>
      <c r="E190" s="20" t="s">
        <v>9</v>
      </c>
    </row>
    <row r="191" spans="1:5">
      <c r="A191" s="50">
        <v>45539.641296296293</v>
      </c>
      <c r="B191" s="20">
        <v>460</v>
      </c>
      <c r="C191" s="89">
        <v>12.5</v>
      </c>
      <c r="D191" s="63">
        <v>5750</v>
      </c>
      <c r="E191" s="20" t="s">
        <v>9</v>
      </c>
    </row>
    <row r="192" spans="1:5">
      <c r="A192" s="50">
        <v>45539.641296296293</v>
      </c>
      <c r="B192" s="20">
        <v>495</v>
      </c>
      <c r="C192" s="89">
        <v>12.5</v>
      </c>
      <c r="D192" s="63">
        <v>6187.5</v>
      </c>
      <c r="E192" s="20" t="s">
        <v>9</v>
      </c>
    </row>
    <row r="193" spans="1:5">
      <c r="A193" s="50">
        <v>45539.641296296293</v>
      </c>
      <c r="B193" s="20">
        <v>609</v>
      </c>
      <c r="C193" s="89">
        <v>12.5</v>
      </c>
      <c r="D193" s="63">
        <v>7612.5</v>
      </c>
      <c r="E193" s="20" t="s">
        <v>9</v>
      </c>
    </row>
    <row r="194" spans="1:5">
      <c r="A194" s="50">
        <v>45539.641296296293</v>
      </c>
      <c r="B194" s="20">
        <v>49</v>
      </c>
      <c r="C194" s="89">
        <v>12.5</v>
      </c>
      <c r="D194" s="63">
        <v>612.5</v>
      </c>
      <c r="E194" s="20" t="s">
        <v>9</v>
      </c>
    </row>
    <row r="195" spans="1:5">
      <c r="A195" s="50">
        <v>45539.645069444443</v>
      </c>
      <c r="B195" s="20">
        <v>29</v>
      </c>
      <c r="C195" s="89">
        <v>12.46</v>
      </c>
      <c r="D195" s="63">
        <v>361.34000000000003</v>
      </c>
      <c r="E195" s="20" t="s">
        <v>9</v>
      </c>
    </row>
    <row r="196" spans="1:5">
      <c r="A196" s="50">
        <v>45539.645069444443</v>
      </c>
      <c r="B196" s="20">
        <v>500</v>
      </c>
      <c r="C196" s="89">
        <v>12.46</v>
      </c>
      <c r="D196" s="63">
        <v>6230</v>
      </c>
      <c r="E196" s="20" t="s">
        <v>9</v>
      </c>
    </row>
    <row r="197" spans="1:5">
      <c r="A197" s="50">
        <v>45539.646435185183</v>
      </c>
      <c r="B197" s="20">
        <v>520</v>
      </c>
      <c r="C197" s="89">
        <v>12.46</v>
      </c>
      <c r="D197" s="63">
        <v>6479.2000000000007</v>
      </c>
      <c r="E197" s="20" t="s">
        <v>17</v>
      </c>
    </row>
    <row r="198" spans="1:5">
      <c r="A198" s="50">
        <v>45539.646458333336</v>
      </c>
      <c r="B198" s="20">
        <v>24</v>
      </c>
      <c r="C198" s="89">
        <v>12.455</v>
      </c>
      <c r="D198" s="63">
        <v>298.92</v>
      </c>
      <c r="E198" s="20" t="s">
        <v>9</v>
      </c>
    </row>
    <row r="199" spans="1:5">
      <c r="A199" s="50">
        <v>45539.646458333336</v>
      </c>
      <c r="B199" s="20">
        <v>319</v>
      </c>
      <c r="C199" s="89">
        <v>12.455</v>
      </c>
      <c r="D199" s="63">
        <v>3973.145</v>
      </c>
      <c r="E199" s="20" t="s">
        <v>9</v>
      </c>
    </row>
    <row r="200" spans="1:5">
      <c r="A200" s="50">
        <v>45539.646458333336</v>
      </c>
      <c r="B200" s="20">
        <v>1</v>
      </c>
      <c r="C200" s="89">
        <v>12.455</v>
      </c>
      <c r="D200" s="63">
        <v>12.455</v>
      </c>
      <c r="E200" s="20" t="s">
        <v>9</v>
      </c>
    </row>
    <row r="201" spans="1:5">
      <c r="A201" s="50">
        <v>45539.646458333336</v>
      </c>
      <c r="B201" s="20">
        <v>320</v>
      </c>
      <c r="C201" s="89">
        <v>12.455</v>
      </c>
      <c r="D201" s="63">
        <v>3985.6</v>
      </c>
      <c r="E201" s="20" t="s">
        <v>9</v>
      </c>
    </row>
    <row r="202" spans="1:5">
      <c r="A202" s="50">
        <v>45539.646458333336</v>
      </c>
      <c r="B202" s="20">
        <v>479</v>
      </c>
      <c r="C202" s="89">
        <v>12.455</v>
      </c>
      <c r="D202" s="63">
        <v>5965.9449999999997</v>
      </c>
      <c r="E202" s="20" t="s">
        <v>9</v>
      </c>
    </row>
    <row r="203" spans="1:5">
      <c r="A203" s="50">
        <v>45539.646458333336</v>
      </c>
      <c r="B203" s="20">
        <v>798</v>
      </c>
      <c r="C203" s="89">
        <v>12.455</v>
      </c>
      <c r="D203" s="63">
        <v>9939.09</v>
      </c>
      <c r="E203" s="20" t="s">
        <v>9</v>
      </c>
    </row>
    <row r="204" spans="1:5">
      <c r="A204" s="50">
        <v>45539.646458333336</v>
      </c>
      <c r="B204" s="20">
        <v>320</v>
      </c>
      <c r="C204" s="89">
        <v>12.455</v>
      </c>
      <c r="D204" s="63">
        <v>3985.6</v>
      </c>
      <c r="E204" s="20" t="s">
        <v>9</v>
      </c>
    </row>
    <row r="205" spans="1:5">
      <c r="A205" s="50">
        <v>45539.646458333336</v>
      </c>
      <c r="B205" s="20">
        <v>480</v>
      </c>
      <c r="C205" s="89">
        <v>12.455</v>
      </c>
      <c r="D205" s="63">
        <v>5978.4</v>
      </c>
      <c r="E205" s="20" t="s">
        <v>9</v>
      </c>
    </row>
    <row r="206" spans="1:5">
      <c r="A206" s="50">
        <v>45539.646458333336</v>
      </c>
      <c r="B206" s="20">
        <v>639</v>
      </c>
      <c r="C206" s="89">
        <v>12.455</v>
      </c>
      <c r="D206" s="63">
        <v>7958.7449999999999</v>
      </c>
      <c r="E206" s="20" t="s">
        <v>9</v>
      </c>
    </row>
    <row r="207" spans="1:5">
      <c r="A207" s="50">
        <v>45539.646458333336</v>
      </c>
      <c r="B207" s="20">
        <v>61</v>
      </c>
      <c r="C207" s="89">
        <v>12.455</v>
      </c>
      <c r="D207" s="63">
        <v>759.755</v>
      </c>
      <c r="E207" s="20" t="s">
        <v>9</v>
      </c>
    </row>
    <row r="208" spans="1:5">
      <c r="A208" s="50">
        <v>45539.646458333336</v>
      </c>
      <c r="B208" s="20">
        <v>100</v>
      </c>
      <c r="C208" s="89">
        <v>12.455</v>
      </c>
      <c r="D208" s="63">
        <v>1245.5</v>
      </c>
      <c r="E208" s="20" t="s">
        <v>9</v>
      </c>
    </row>
    <row r="209" spans="1:5">
      <c r="A209" s="50">
        <v>45539.646574074075</v>
      </c>
      <c r="B209" s="20">
        <v>77</v>
      </c>
      <c r="C209" s="89">
        <v>12.455</v>
      </c>
      <c r="D209" s="63">
        <v>959.03499999999997</v>
      </c>
      <c r="E209" s="20" t="s">
        <v>9</v>
      </c>
    </row>
    <row r="210" spans="1:5">
      <c r="A210" s="50">
        <v>45539.646574074075</v>
      </c>
      <c r="B210" s="20">
        <v>699</v>
      </c>
      <c r="C210" s="89">
        <v>12.455</v>
      </c>
      <c r="D210" s="63">
        <v>8706.0450000000001</v>
      </c>
      <c r="E210" s="20" t="s">
        <v>9</v>
      </c>
    </row>
    <row r="211" spans="1:5">
      <c r="A211" s="50">
        <v>45539.648761574077</v>
      </c>
      <c r="B211" s="20">
        <v>502</v>
      </c>
      <c r="C211" s="89">
        <v>12.494999999999999</v>
      </c>
      <c r="D211" s="63">
        <v>6272.49</v>
      </c>
      <c r="E211" s="20" t="s">
        <v>20</v>
      </c>
    </row>
    <row r="212" spans="1:5">
      <c r="A212" s="50">
        <v>45539.650752314818</v>
      </c>
      <c r="B212" s="20">
        <v>352</v>
      </c>
      <c r="C212" s="89">
        <v>12.484999999999999</v>
      </c>
      <c r="D212" s="63">
        <v>4394.7199999999993</v>
      </c>
      <c r="E212" s="20" t="s">
        <v>9</v>
      </c>
    </row>
    <row r="213" spans="1:5">
      <c r="A213" s="50">
        <v>45539.650752314818</v>
      </c>
      <c r="B213" s="20">
        <v>125</v>
      </c>
      <c r="C213" s="89">
        <v>12.484999999999999</v>
      </c>
      <c r="D213" s="63">
        <v>1560.625</v>
      </c>
      <c r="E213" s="20" t="s">
        <v>9</v>
      </c>
    </row>
    <row r="214" spans="1:5">
      <c r="A214" s="50">
        <v>45539.652337962965</v>
      </c>
      <c r="B214" s="20">
        <v>657</v>
      </c>
      <c r="C214" s="89">
        <v>12.48</v>
      </c>
      <c r="D214" s="63">
        <v>8199.36</v>
      </c>
      <c r="E214" s="20" t="s">
        <v>9</v>
      </c>
    </row>
    <row r="215" spans="1:5">
      <c r="A215" s="50">
        <v>45539.652337962965</v>
      </c>
      <c r="B215" s="20">
        <v>621</v>
      </c>
      <c r="C215" s="89">
        <v>12.48</v>
      </c>
      <c r="D215" s="63">
        <v>7750.08</v>
      </c>
      <c r="E215" s="20" t="s">
        <v>9</v>
      </c>
    </row>
    <row r="216" spans="1:5">
      <c r="A216" s="50">
        <v>45539.652337962965</v>
      </c>
      <c r="B216" s="20">
        <v>62</v>
      </c>
      <c r="C216" s="89">
        <v>12.48</v>
      </c>
      <c r="D216" s="63">
        <v>773.76</v>
      </c>
      <c r="E216" s="20" t="s">
        <v>9</v>
      </c>
    </row>
    <row r="217" spans="1:5">
      <c r="A217" s="50">
        <v>45539.652337962965</v>
      </c>
      <c r="B217" s="20">
        <v>459</v>
      </c>
      <c r="C217" s="89">
        <v>12.48</v>
      </c>
      <c r="D217" s="63">
        <v>5728.3200000000006</v>
      </c>
      <c r="E217" s="20" t="s">
        <v>9</v>
      </c>
    </row>
    <row r="218" spans="1:5">
      <c r="A218" s="50">
        <v>45539.652337962965</v>
      </c>
      <c r="B218" s="20">
        <v>241</v>
      </c>
      <c r="C218" s="89">
        <v>12.48</v>
      </c>
      <c r="D218" s="63">
        <v>3007.6800000000003</v>
      </c>
      <c r="E218" s="20" t="s">
        <v>9</v>
      </c>
    </row>
    <row r="219" spans="1:5">
      <c r="A219" s="50">
        <v>45539.652337962965</v>
      </c>
      <c r="B219" s="20">
        <v>442</v>
      </c>
      <c r="C219" s="89">
        <v>12.48</v>
      </c>
      <c r="D219" s="63">
        <v>5516.16</v>
      </c>
      <c r="E219" s="20" t="s">
        <v>9</v>
      </c>
    </row>
    <row r="220" spans="1:5">
      <c r="A220" s="50">
        <v>45539.652337962965</v>
      </c>
      <c r="B220" s="20">
        <v>90</v>
      </c>
      <c r="C220" s="89">
        <v>12.48</v>
      </c>
      <c r="D220" s="63">
        <v>1123.2</v>
      </c>
      <c r="E220" s="20" t="s">
        <v>9</v>
      </c>
    </row>
    <row r="221" spans="1:5">
      <c r="A221" s="50">
        <v>45539.652337962965</v>
      </c>
      <c r="B221" s="20">
        <v>683</v>
      </c>
      <c r="C221" s="89">
        <v>12.48</v>
      </c>
      <c r="D221" s="63">
        <v>8523.84</v>
      </c>
      <c r="E221" s="20" t="s">
        <v>9</v>
      </c>
    </row>
    <row r="222" spans="1:5">
      <c r="A222" s="50">
        <v>45539.654270833336</v>
      </c>
      <c r="B222" s="20">
        <v>184</v>
      </c>
      <c r="C222" s="89">
        <v>12.52</v>
      </c>
      <c r="D222" s="63">
        <v>2303.6799999999998</v>
      </c>
      <c r="E222" s="20" t="s">
        <v>17</v>
      </c>
    </row>
    <row r="223" spans="1:5">
      <c r="A223" s="50">
        <v>45539.654363425929</v>
      </c>
      <c r="B223" s="20">
        <v>271</v>
      </c>
      <c r="C223" s="89">
        <v>12.52</v>
      </c>
      <c r="D223" s="63">
        <v>3392.92</v>
      </c>
      <c r="E223" s="20" t="s">
        <v>9</v>
      </c>
    </row>
    <row r="224" spans="1:5">
      <c r="A224" s="50">
        <v>45539.654363425929</v>
      </c>
      <c r="B224" s="20">
        <v>197</v>
      </c>
      <c r="C224" s="89">
        <v>12.52</v>
      </c>
      <c r="D224" s="63">
        <v>2466.44</v>
      </c>
      <c r="E224" s="20" t="s">
        <v>9</v>
      </c>
    </row>
    <row r="225" spans="1:5">
      <c r="A225" s="50">
        <v>45539.654363425929</v>
      </c>
      <c r="B225" s="20">
        <v>334</v>
      </c>
      <c r="C225" s="89">
        <v>12.52</v>
      </c>
      <c r="D225" s="63">
        <v>4181.68</v>
      </c>
      <c r="E225" s="20" t="s">
        <v>17</v>
      </c>
    </row>
    <row r="226" spans="1:5">
      <c r="A226" s="50">
        <v>45539.656111111108</v>
      </c>
      <c r="B226" s="20">
        <v>510</v>
      </c>
      <c r="C226" s="89">
        <v>12.5</v>
      </c>
      <c r="D226" s="63">
        <v>6375</v>
      </c>
      <c r="E226" s="20" t="s">
        <v>9</v>
      </c>
    </row>
    <row r="227" spans="1:5">
      <c r="A227" s="50">
        <v>45539.657800925925</v>
      </c>
      <c r="B227" s="20">
        <v>139</v>
      </c>
      <c r="C227" s="89">
        <v>12.52</v>
      </c>
      <c r="D227" s="63">
        <v>1740.28</v>
      </c>
      <c r="E227" s="20" t="s">
        <v>9</v>
      </c>
    </row>
    <row r="228" spans="1:5">
      <c r="A228" s="50">
        <v>45539.657893518517</v>
      </c>
      <c r="B228" s="20">
        <v>544</v>
      </c>
      <c r="C228" s="89">
        <v>12.52</v>
      </c>
      <c r="D228" s="63">
        <v>6810.88</v>
      </c>
      <c r="E228" s="20" t="s">
        <v>9</v>
      </c>
    </row>
    <row r="229" spans="1:5">
      <c r="A229" s="50">
        <v>45539.657916666663</v>
      </c>
      <c r="B229" s="20">
        <v>683</v>
      </c>
      <c r="C229" s="89">
        <v>12.52</v>
      </c>
      <c r="D229" s="63">
        <v>8551.16</v>
      </c>
      <c r="E229" s="20" t="s">
        <v>9</v>
      </c>
    </row>
    <row r="230" spans="1:5">
      <c r="A230" s="50">
        <v>45539.657916666663</v>
      </c>
      <c r="B230" s="20">
        <v>683</v>
      </c>
      <c r="C230" s="89">
        <v>12.52</v>
      </c>
      <c r="D230" s="63">
        <v>8551.16</v>
      </c>
      <c r="E230" s="20" t="s">
        <v>9</v>
      </c>
    </row>
    <row r="231" spans="1:5">
      <c r="A231" s="50">
        <v>45539.659456018519</v>
      </c>
      <c r="B231" s="20">
        <v>653</v>
      </c>
      <c r="C231" s="89">
        <v>12.53</v>
      </c>
      <c r="D231" s="63">
        <v>8182.0899999999992</v>
      </c>
      <c r="E231" s="20" t="s">
        <v>9</v>
      </c>
    </row>
    <row r="232" spans="1:5">
      <c r="A232" s="50">
        <v>45539.661122685182</v>
      </c>
      <c r="B232" s="20">
        <v>683</v>
      </c>
      <c r="C232" s="89">
        <v>12.52</v>
      </c>
      <c r="D232" s="63">
        <v>8551.16</v>
      </c>
      <c r="E232" s="20" t="s">
        <v>9</v>
      </c>
    </row>
    <row r="233" spans="1:5">
      <c r="A233" s="50">
        <v>45539.661122685182</v>
      </c>
      <c r="B233" s="20">
        <v>683</v>
      </c>
      <c r="C233" s="89">
        <v>12.52</v>
      </c>
      <c r="D233" s="63">
        <v>8551.16</v>
      </c>
      <c r="E233" s="20" t="s">
        <v>9</v>
      </c>
    </row>
    <row r="234" spans="1:5">
      <c r="A234" s="50">
        <v>45539.661122685182</v>
      </c>
      <c r="B234" s="20">
        <v>500</v>
      </c>
      <c r="C234" s="89">
        <v>12.52</v>
      </c>
      <c r="D234" s="63">
        <v>6260</v>
      </c>
      <c r="E234" s="20" t="s">
        <v>9</v>
      </c>
    </row>
    <row r="235" spans="1:5">
      <c r="A235" s="50">
        <v>45539.661122685182</v>
      </c>
      <c r="B235" s="20">
        <v>183</v>
      </c>
      <c r="C235" s="89">
        <v>12.52</v>
      </c>
      <c r="D235" s="63">
        <v>2291.16</v>
      </c>
      <c r="E235" s="20" t="s">
        <v>9</v>
      </c>
    </row>
    <row r="236" spans="1:5">
      <c r="A236" s="50">
        <v>45539.661122685182</v>
      </c>
      <c r="B236" s="20">
        <v>500</v>
      </c>
      <c r="C236" s="89">
        <v>12.52</v>
      </c>
      <c r="D236" s="63">
        <v>6260</v>
      </c>
      <c r="E236" s="20" t="s">
        <v>9</v>
      </c>
    </row>
    <row r="237" spans="1:5">
      <c r="A237" s="50">
        <v>45539.661122685182</v>
      </c>
      <c r="B237" s="20">
        <v>273</v>
      </c>
      <c r="C237" s="89">
        <v>12.52</v>
      </c>
      <c r="D237" s="63">
        <v>3417.96</v>
      </c>
      <c r="E237" s="20" t="s">
        <v>9</v>
      </c>
    </row>
    <row r="238" spans="1:5">
      <c r="A238" s="50">
        <v>45539.661122685182</v>
      </c>
      <c r="B238" s="20">
        <v>683</v>
      </c>
      <c r="C238" s="89">
        <v>12.52</v>
      </c>
      <c r="D238" s="63">
        <v>8551.16</v>
      </c>
      <c r="E238" s="20" t="s">
        <v>9</v>
      </c>
    </row>
    <row r="239" spans="1:5">
      <c r="A239" s="50">
        <v>45539.661122685182</v>
      </c>
      <c r="B239" s="20">
        <v>557</v>
      </c>
      <c r="C239" s="89">
        <v>12.52</v>
      </c>
      <c r="D239" s="63">
        <v>6973.6399999999994</v>
      </c>
      <c r="E239" s="20" t="s">
        <v>9</v>
      </c>
    </row>
    <row r="240" spans="1:5">
      <c r="A240" s="50">
        <v>45539.661122685182</v>
      </c>
      <c r="B240" s="20">
        <v>126</v>
      </c>
      <c r="C240" s="89">
        <v>12.52</v>
      </c>
      <c r="D240" s="63">
        <v>1577.52</v>
      </c>
      <c r="E240" s="20" t="s">
        <v>9</v>
      </c>
    </row>
    <row r="241" spans="1:5">
      <c r="A241" s="50">
        <v>45539.661689814813</v>
      </c>
      <c r="B241" s="20">
        <v>683</v>
      </c>
      <c r="C241" s="89">
        <v>12.52</v>
      </c>
      <c r="D241" s="63">
        <v>8551.16</v>
      </c>
      <c r="E241" s="20" t="s">
        <v>9</v>
      </c>
    </row>
    <row r="242" spans="1:5">
      <c r="A242" s="50">
        <v>45539.661736111113</v>
      </c>
      <c r="B242" s="20">
        <v>121</v>
      </c>
      <c r="C242" s="89">
        <v>12.52</v>
      </c>
      <c r="D242" s="63">
        <v>1514.9199999999998</v>
      </c>
      <c r="E242" s="20" t="s">
        <v>9</v>
      </c>
    </row>
    <row r="243" spans="1:5">
      <c r="A243" s="50">
        <v>45539.661736111113</v>
      </c>
      <c r="B243" s="20">
        <v>531</v>
      </c>
      <c r="C243" s="89">
        <v>12.52</v>
      </c>
      <c r="D243" s="63">
        <v>6648.12</v>
      </c>
      <c r="E243" s="20" t="s">
        <v>9</v>
      </c>
    </row>
    <row r="244" spans="1:5">
      <c r="A244" s="50">
        <v>45539.661736111113</v>
      </c>
      <c r="B244" s="20">
        <v>683</v>
      </c>
      <c r="C244" s="89">
        <v>12.52</v>
      </c>
      <c r="D244" s="63">
        <v>8551.16</v>
      </c>
      <c r="E244" s="20" t="s">
        <v>9</v>
      </c>
    </row>
    <row r="245" spans="1:5">
      <c r="A245" s="50">
        <v>45539.663784722223</v>
      </c>
      <c r="B245" s="20">
        <v>10</v>
      </c>
      <c r="C245" s="89">
        <v>12.5</v>
      </c>
      <c r="D245" s="63">
        <v>125</v>
      </c>
      <c r="E245" s="20" t="s">
        <v>17</v>
      </c>
    </row>
    <row r="246" spans="1:5">
      <c r="A246" s="50">
        <v>45539.665798611109</v>
      </c>
      <c r="B246" s="20">
        <v>423</v>
      </c>
      <c r="C246" s="89">
        <v>12.55</v>
      </c>
      <c r="D246" s="63">
        <v>5308.6500000000005</v>
      </c>
      <c r="E246" s="20" t="s">
        <v>9</v>
      </c>
    </row>
    <row r="247" spans="1:5">
      <c r="A247" s="50">
        <v>45539.665798611109</v>
      </c>
      <c r="B247" s="20">
        <v>110</v>
      </c>
      <c r="C247" s="89">
        <v>12.55</v>
      </c>
      <c r="D247" s="63">
        <v>1380.5</v>
      </c>
      <c r="E247" s="20" t="s">
        <v>9</v>
      </c>
    </row>
    <row r="248" spans="1:5">
      <c r="A248" s="50">
        <v>45539.665798611109</v>
      </c>
      <c r="B248" s="20">
        <v>126</v>
      </c>
      <c r="C248" s="89">
        <v>12.55</v>
      </c>
      <c r="D248" s="63">
        <v>1581.3000000000002</v>
      </c>
      <c r="E248" s="20" t="s">
        <v>17</v>
      </c>
    </row>
    <row r="249" spans="1:5">
      <c r="A249" s="50">
        <v>45539.665798611109</v>
      </c>
      <c r="B249" s="20">
        <v>300</v>
      </c>
      <c r="C249" s="89">
        <v>12.55</v>
      </c>
      <c r="D249" s="63">
        <v>3765</v>
      </c>
      <c r="E249" s="20" t="s">
        <v>17</v>
      </c>
    </row>
    <row r="250" spans="1:5">
      <c r="A250" s="50">
        <v>45539.666678240741</v>
      </c>
      <c r="B250" s="20">
        <v>490</v>
      </c>
      <c r="C250" s="89">
        <v>12.545</v>
      </c>
      <c r="D250" s="63">
        <v>6147.05</v>
      </c>
      <c r="E250" s="20" t="s">
        <v>9</v>
      </c>
    </row>
    <row r="251" spans="1:5">
      <c r="A251" s="50">
        <v>45539.666944444441</v>
      </c>
      <c r="B251" s="20">
        <v>425</v>
      </c>
      <c r="C251" s="89">
        <v>12.48</v>
      </c>
      <c r="D251" s="63">
        <v>5304</v>
      </c>
      <c r="E251" s="20" t="s">
        <v>9</v>
      </c>
    </row>
    <row r="252" spans="1:5">
      <c r="A252" s="50">
        <v>45539.666944444441</v>
      </c>
      <c r="B252" s="20">
        <v>258</v>
      </c>
      <c r="C252" s="89">
        <v>12.48</v>
      </c>
      <c r="D252" s="63">
        <v>3219.84</v>
      </c>
      <c r="E252" s="20" t="s">
        <v>9</v>
      </c>
    </row>
    <row r="253" spans="1:5">
      <c r="A253" s="50">
        <v>45539.666944444441</v>
      </c>
      <c r="B253" s="20">
        <v>242</v>
      </c>
      <c r="C253" s="89">
        <v>12.48</v>
      </c>
      <c r="D253" s="63">
        <v>3020.1600000000003</v>
      </c>
      <c r="E253" s="20" t="s">
        <v>9</v>
      </c>
    </row>
    <row r="254" spans="1:5">
      <c r="A254" s="50">
        <v>45539.666944444441</v>
      </c>
      <c r="B254" s="20">
        <v>183</v>
      </c>
      <c r="C254" s="89">
        <v>12.48</v>
      </c>
      <c r="D254" s="63">
        <v>2283.84</v>
      </c>
      <c r="E254" s="20" t="s">
        <v>9</v>
      </c>
    </row>
    <row r="255" spans="1:5">
      <c r="A255" s="50">
        <v>45539.666944444441</v>
      </c>
      <c r="B255" s="20">
        <v>500</v>
      </c>
      <c r="C255" s="89">
        <v>12.48</v>
      </c>
      <c r="D255" s="63">
        <v>6240</v>
      </c>
      <c r="E255" s="20" t="s">
        <v>9</v>
      </c>
    </row>
    <row r="256" spans="1:5">
      <c r="A256" s="50">
        <v>45539.666944444441</v>
      </c>
      <c r="B256" s="20">
        <v>258</v>
      </c>
      <c r="C256" s="89">
        <v>12.48</v>
      </c>
      <c r="D256" s="63">
        <v>3219.84</v>
      </c>
      <c r="E256" s="20" t="s">
        <v>9</v>
      </c>
    </row>
    <row r="257" spans="1:5">
      <c r="A257" s="50">
        <v>45539.666944444441</v>
      </c>
      <c r="B257" s="20">
        <v>425</v>
      </c>
      <c r="C257" s="89">
        <v>12.48</v>
      </c>
      <c r="D257" s="63">
        <v>5304</v>
      </c>
      <c r="E257" s="20" t="s">
        <v>9</v>
      </c>
    </row>
    <row r="258" spans="1:5">
      <c r="A258" s="50">
        <v>45539.666944444441</v>
      </c>
      <c r="B258" s="20">
        <v>425</v>
      </c>
      <c r="C258" s="89">
        <v>12.48</v>
      </c>
      <c r="D258" s="63">
        <v>5304</v>
      </c>
      <c r="E258" s="20" t="s">
        <v>9</v>
      </c>
    </row>
    <row r="259" spans="1:5">
      <c r="A259" s="50">
        <v>45539.666944444441</v>
      </c>
      <c r="B259" s="20">
        <v>258</v>
      </c>
      <c r="C259" s="89">
        <v>12.48</v>
      </c>
      <c r="D259" s="63">
        <v>3219.84</v>
      </c>
      <c r="E259" s="20" t="s">
        <v>9</v>
      </c>
    </row>
    <row r="260" spans="1:5">
      <c r="A260" s="50">
        <v>45539.666944444441</v>
      </c>
      <c r="B260" s="20">
        <v>26</v>
      </c>
      <c r="C260" s="89">
        <v>12.48</v>
      </c>
      <c r="D260" s="63">
        <v>324.48</v>
      </c>
      <c r="E260" s="20" t="s">
        <v>9</v>
      </c>
    </row>
    <row r="261" spans="1:5">
      <c r="A261" s="50">
        <v>45539.667060185187</v>
      </c>
      <c r="B261" s="20">
        <v>154</v>
      </c>
      <c r="C261" s="89">
        <v>12.48</v>
      </c>
      <c r="D261" s="63">
        <v>1921.92</v>
      </c>
      <c r="E261" s="20" t="s">
        <v>9</v>
      </c>
    </row>
    <row r="262" spans="1:5">
      <c r="A262" s="50">
        <v>45539.667060185187</v>
      </c>
      <c r="B262" s="20">
        <v>480</v>
      </c>
      <c r="C262" s="89">
        <v>12.48</v>
      </c>
      <c r="D262" s="63">
        <v>5990.4000000000005</v>
      </c>
      <c r="E262" s="20" t="s">
        <v>9</v>
      </c>
    </row>
    <row r="263" spans="1:5">
      <c r="A263" s="50">
        <v>45539.667060185187</v>
      </c>
      <c r="B263" s="20">
        <v>683</v>
      </c>
      <c r="C263" s="89">
        <v>12.48</v>
      </c>
      <c r="D263" s="63">
        <v>8523.84</v>
      </c>
      <c r="E263" s="20" t="s">
        <v>9</v>
      </c>
    </row>
    <row r="264" spans="1:5">
      <c r="A264" s="50">
        <v>45539.667060185187</v>
      </c>
      <c r="B264" s="20">
        <v>683</v>
      </c>
      <c r="C264" s="89">
        <v>12.48</v>
      </c>
      <c r="D264" s="63">
        <v>8523.84</v>
      </c>
      <c r="E264" s="20" t="s">
        <v>9</v>
      </c>
    </row>
    <row r="265" spans="1:5">
      <c r="A265" s="50">
        <v>45539.667407407411</v>
      </c>
      <c r="B265" s="20">
        <v>158</v>
      </c>
      <c r="C265" s="89">
        <v>12.455</v>
      </c>
      <c r="D265" s="63">
        <v>1967.89</v>
      </c>
      <c r="E265" s="20" t="s">
        <v>9</v>
      </c>
    </row>
    <row r="266" spans="1:5">
      <c r="A266" s="50">
        <v>45539.667407407411</v>
      </c>
      <c r="B266" s="20">
        <v>75</v>
      </c>
      <c r="C266" s="89">
        <v>12.455</v>
      </c>
      <c r="D266" s="63">
        <v>934.125</v>
      </c>
      <c r="E266" s="20" t="s">
        <v>9</v>
      </c>
    </row>
    <row r="267" spans="1:5">
      <c r="A267" s="50">
        <v>45539.667407407411</v>
      </c>
      <c r="B267" s="20">
        <v>210</v>
      </c>
      <c r="C267" s="89">
        <v>12.455</v>
      </c>
      <c r="D267" s="63">
        <v>2615.5500000000002</v>
      </c>
      <c r="E267" s="20" t="s">
        <v>9</v>
      </c>
    </row>
    <row r="268" spans="1:5">
      <c r="A268" s="50">
        <v>45539.667407407411</v>
      </c>
      <c r="B268" s="20">
        <v>683</v>
      </c>
      <c r="C268" s="89">
        <v>12.455</v>
      </c>
      <c r="D268" s="63">
        <v>8506.7649999999994</v>
      </c>
      <c r="E268" s="20" t="s">
        <v>9</v>
      </c>
    </row>
    <row r="269" spans="1:5">
      <c r="A269" s="50">
        <v>45539.667407407411</v>
      </c>
      <c r="B269" s="20">
        <v>240</v>
      </c>
      <c r="C269" s="89">
        <v>12.455</v>
      </c>
      <c r="D269" s="63">
        <v>2989.2</v>
      </c>
      <c r="E269" s="20" t="s">
        <v>9</v>
      </c>
    </row>
    <row r="270" spans="1:5">
      <c r="A270" s="50">
        <v>45539.667407407411</v>
      </c>
      <c r="B270" s="20">
        <v>443</v>
      </c>
      <c r="C270" s="89">
        <v>12.455</v>
      </c>
      <c r="D270" s="63">
        <v>5517.5649999999996</v>
      </c>
      <c r="E270" s="20" t="s">
        <v>9</v>
      </c>
    </row>
    <row r="271" spans="1:5">
      <c r="A271" s="50">
        <v>45539.667407407411</v>
      </c>
      <c r="B271" s="20">
        <v>683</v>
      </c>
      <c r="C271" s="89">
        <v>12.455</v>
      </c>
      <c r="D271" s="63">
        <v>8506.7649999999994</v>
      </c>
      <c r="E271" s="20" t="s">
        <v>9</v>
      </c>
    </row>
    <row r="272" spans="1:5">
      <c r="A272" s="50">
        <v>45539.66741898148</v>
      </c>
      <c r="B272" s="20">
        <v>572</v>
      </c>
      <c r="C272" s="89">
        <v>12.455</v>
      </c>
      <c r="D272" s="63">
        <v>7124.26</v>
      </c>
      <c r="E272" s="20" t="s">
        <v>9</v>
      </c>
    </row>
    <row r="273" spans="1:5">
      <c r="A273" s="50">
        <v>45539.66741898148</v>
      </c>
      <c r="B273" s="20">
        <v>243</v>
      </c>
      <c r="C273" s="20">
        <v>12.455</v>
      </c>
      <c r="D273" s="63">
        <v>3026.5650000000001</v>
      </c>
      <c r="E273" s="20" t="s">
        <v>9</v>
      </c>
    </row>
    <row r="274" spans="1:5">
      <c r="A274" s="50">
        <v>45539.66741898148</v>
      </c>
      <c r="B274" s="20">
        <v>440</v>
      </c>
      <c r="C274" s="20">
        <v>12.455</v>
      </c>
      <c r="D274" s="63">
        <v>5480.2</v>
      </c>
      <c r="E274" s="20" t="s">
        <v>9</v>
      </c>
    </row>
    <row r="275" spans="1:5">
      <c r="A275" s="50">
        <v>45539.66741898148</v>
      </c>
      <c r="B275" s="20">
        <v>330</v>
      </c>
      <c r="C275" s="20">
        <v>12.455</v>
      </c>
      <c r="D275" s="63">
        <v>4110.1499999999996</v>
      </c>
      <c r="E275" s="20" t="s">
        <v>9</v>
      </c>
    </row>
    <row r="276" spans="1:5">
      <c r="A276" s="50">
        <v>45539.66741898148</v>
      </c>
      <c r="B276" s="20">
        <v>353</v>
      </c>
      <c r="C276" s="20">
        <v>12.455</v>
      </c>
      <c r="D276" s="63">
        <v>4396.6149999999998</v>
      </c>
      <c r="E276" s="20" t="s">
        <v>9</v>
      </c>
    </row>
    <row r="277" spans="1:5">
      <c r="A277" s="50">
        <v>45539.66741898148</v>
      </c>
      <c r="B277" s="20">
        <v>330</v>
      </c>
      <c r="C277" s="20">
        <v>12.455</v>
      </c>
      <c r="D277" s="63">
        <v>4110.1499999999996</v>
      </c>
      <c r="E277" s="20" t="s">
        <v>9</v>
      </c>
    </row>
    <row r="278" spans="1:5">
      <c r="A278" s="50">
        <v>45539.66741898148</v>
      </c>
      <c r="B278" s="20">
        <v>481</v>
      </c>
      <c r="C278" s="20">
        <v>12.45</v>
      </c>
      <c r="D278" s="63">
        <v>5988.45</v>
      </c>
      <c r="E278" s="20" t="s">
        <v>17</v>
      </c>
    </row>
    <row r="279" spans="1:5">
      <c r="A279" s="50">
        <v>45539.66741898148</v>
      </c>
      <c r="B279" s="20">
        <v>240</v>
      </c>
      <c r="C279" s="20">
        <v>12.455</v>
      </c>
      <c r="D279" s="63">
        <v>2989.2</v>
      </c>
      <c r="E279" s="20" t="s">
        <v>9</v>
      </c>
    </row>
    <row r="280" spans="1:5">
      <c r="A280" s="50">
        <v>45539.669606481482</v>
      </c>
      <c r="B280" s="20">
        <v>463</v>
      </c>
      <c r="C280" s="20">
        <v>12.465</v>
      </c>
      <c r="D280" s="63">
        <v>5771.2950000000001</v>
      </c>
      <c r="E280" s="20" t="s">
        <v>20</v>
      </c>
    </row>
    <row r="281" spans="1:5">
      <c r="A281" s="50">
        <v>45539.670856481483</v>
      </c>
      <c r="B281" s="20">
        <v>79</v>
      </c>
      <c r="C281" s="20">
        <v>12.465</v>
      </c>
      <c r="D281" s="63">
        <v>984.73500000000001</v>
      </c>
      <c r="E281" s="20" t="s">
        <v>9</v>
      </c>
    </row>
    <row r="282" spans="1:5">
      <c r="A282" s="50">
        <v>45539.670868055553</v>
      </c>
      <c r="B282" s="20">
        <v>253</v>
      </c>
      <c r="C282" s="20">
        <v>12.46</v>
      </c>
      <c r="D282" s="63">
        <v>3152.38</v>
      </c>
      <c r="E282" s="20" t="s">
        <v>9</v>
      </c>
    </row>
    <row r="283" spans="1:5">
      <c r="A283" s="50">
        <v>45539.670868055553</v>
      </c>
      <c r="B283" s="20">
        <v>197</v>
      </c>
      <c r="C283" s="20">
        <v>12.46</v>
      </c>
      <c r="D283" s="63">
        <v>2454.6200000000003</v>
      </c>
      <c r="E283" s="20" t="s">
        <v>9</v>
      </c>
    </row>
    <row r="284" spans="1:5">
      <c r="A284" s="50">
        <v>45539.670868055553</v>
      </c>
      <c r="B284" s="20">
        <v>306</v>
      </c>
      <c r="C284" s="20">
        <v>12.46</v>
      </c>
      <c r="D284" s="63">
        <v>3812.76</v>
      </c>
      <c r="E284" s="20" t="s">
        <v>9</v>
      </c>
    </row>
    <row r="285" spans="1:5">
      <c r="A285" s="50">
        <v>45539.670868055553</v>
      </c>
      <c r="B285" s="20">
        <v>338</v>
      </c>
      <c r="C285" s="20">
        <v>12.46</v>
      </c>
      <c r="D285" s="63">
        <v>4211.4800000000005</v>
      </c>
      <c r="E285" s="20" t="s">
        <v>9</v>
      </c>
    </row>
    <row r="286" spans="1:5">
      <c r="A286" s="50">
        <v>45539.670868055553</v>
      </c>
      <c r="B286" s="20">
        <v>416</v>
      </c>
      <c r="C286" s="20">
        <v>12.465</v>
      </c>
      <c r="D286" s="63">
        <v>5185.4399999999996</v>
      </c>
      <c r="E286" s="20" t="s">
        <v>9</v>
      </c>
    </row>
    <row r="287" spans="1:5">
      <c r="A287" s="50">
        <v>45539.6718287037</v>
      </c>
      <c r="B287" s="20">
        <v>509</v>
      </c>
      <c r="C287" s="20">
        <v>12.43</v>
      </c>
      <c r="D287" s="63">
        <v>6326.87</v>
      </c>
      <c r="E287" s="20" t="s">
        <v>9</v>
      </c>
    </row>
    <row r="288" spans="1:5">
      <c r="A288" s="50">
        <v>45539.671875</v>
      </c>
      <c r="B288" s="20">
        <v>385</v>
      </c>
      <c r="C288" s="20">
        <v>12.42</v>
      </c>
      <c r="D288" s="63">
        <v>4781.7</v>
      </c>
      <c r="E288" s="20" t="s">
        <v>9</v>
      </c>
    </row>
    <row r="289" spans="1:5">
      <c r="A289" s="50">
        <v>45539.673900462964</v>
      </c>
      <c r="B289" s="20">
        <v>159</v>
      </c>
      <c r="C289" s="20">
        <v>12.484999999999999</v>
      </c>
      <c r="D289" s="63">
        <v>1985.115</v>
      </c>
      <c r="E289" s="20" t="s">
        <v>17</v>
      </c>
    </row>
    <row r="290" spans="1:5">
      <c r="A290" s="50">
        <v>45539.674305555556</v>
      </c>
      <c r="B290" s="20">
        <v>517</v>
      </c>
      <c r="C290" s="20">
        <v>12.494999999999999</v>
      </c>
      <c r="D290" s="63">
        <v>6459.915</v>
      </c>
      <c r="E290" s="20" t="s">
        <v>17</v>
      </c>
    </row>
    <row r="291" spans="1:5">
      <c r="A291" s="50">
        <v>45539.675370370373</v>
      </c>
      <c r="B291" s="20">
        <v>467</v>
      </c>
      <c r="C291" s="20">
        <v>12.49</v>
      </c>
      <c r="D291" s="63">
        <v>5832.83</v>
      </c>
      <c r="E291" s="20" t="s">
        <v>9</v>
      </c>
    </row>
    <row r="292" spans="1:5">
      <c r="A292" s="50">
        <v>45539.675370370373</v>
      </c>
      <c r="B292" s="20">
        <v>314</v>
      </c>
      <c r="C292" s="20">
        <v>12.49</v>
      </c>
      <c r="D292" s="63">
        <v>3921.86</v>
      </c>
      <c r="E292" s="20" t="s">
        <v>9</v>
      </c>
    </row>
    <row r="293" spans="1:5">
      <c r="A293" s="50">
        <v>45539.679189814815</v>
      </c>
      <c r="B293" s="20">
        <v>1</v>
      </c>
      <c r="C293" s="20">
        <v>12.47</v>
      </c>
      <c r="D293" s="63">
        <v>12.47</v>
      </c>
      <c r="E293" s="20" t="s">
        <v>9</v>
      </c>
    </row>
    <row r="294" spans="1:5">
      <c r="A294" s="50">
        <v>45539.679479166669</v>
      </c>
      <c r="B294" s="20">
        <v>480</v>
      </c>
      <c r="C294" s="20">
        <v>12.47</v>
      </c>
      <c r="D294" s="63">
        <v>5985.6</v>
      </c>
      <c r="E294" s="20" t="s">
        <v>9</v>
      </c>
    </row>
    <row r="295" spans="1:5">
      <c r="A295" s="50">
        <v>45539.679479166669</v>
      </c>
      <c r="B295" s="20">
        <v>776</v>
      </c>
      <c r="C295" s="20">
        <v>12.47</v>
      </c>
      <c r="D295" s="63">
        <v>9676.7200000000012</v>
      </c>
      <c r="E295" s="20" t="s">
        <v>9</v>
      </c>
    </row>
    <row r="296" spans="1:5">
      <c r="A296" s="50">
        <v>45539.679479166669</v>
      </c>
      <c r="B296" s="20">
        <v>23</v>
      </c>
      <c r="C296" s="20">
        <v>12.47</v>
      </c>
      <c r="D296" s="63">
        <v>286.81</v>
      </c>
      <c r="E296" s="20" t="s">
        <v>9</v>
      </c>
    </row>
    <row r="297" spans="1:5">
      <c r="A297" s="50">
        <v>45539.679513888892</v>
      </c>
      <c r="B297" s="20">
        <v>272</v>
      </c>
      <c r="C297" s="20">
        <v>12.47</v>
      </c>
      <c r="D297" s="63">
        <v>3391.84</v>
      </c>
      <c r="E297" s="20" t="s">
        <v>9</v>
      </c>
    </row>
    <row r="298" spans="1:5">
      <c r="A298" s="50">
        <v>45539.679513888892</v>
      </c>
      <c r="B298" s="20">
        <v>48</v>
      </c>
      <c r="C298" s="20">
        <v>12.47</v>
      </c>
      <c r="D298" s="63">
        <v>598.56000000000006</v>
      </c>
      <c r="E298" s="20" t="s">
        <v>9</v>
      </c>
    </row>
    <row r="299" spans="1:5">
      <c r="A299" s="50">
        <v>45539.679525462961</v>
      </c>
      <c r="B299" s="20">
        <v>414</v>
      </c>
      <c r="C299" s="20">
        <v>12.47</v>
      </c>
      <c r="D299" s="63">
        <v>5162.58</v>
      </c>
      <c r="E299" s="20" t="s">
        <v>9</v>
      </c>
    </row>
    <row r="300" spans="1:5">
      <c r="A300" s="50">
        <v>45539.679849537039</v>
      </c>
      <c r="B300" s="20">
        <v>58</v>
      </c>
      <c r="C300" s="20">
        <v>12.47</v>
      </c>
      <c r="D300" s="63">
        <v>723.26</v>
      </c>
      <c r="E300" s="20" t="s">
        <v>9</v>
      </c>
    </row>
    <row r="301" spans="1:5">
      <c r="A301" s="50">
        <v>45539.679861111108</v>
      </c>
      <c r="B301" s="20">
        <v>85</v>
      </c>
      <c r="C301" s="20">
        <v>12.47</v>
      </c>
      <c r="D301" s="63">
        <v>1059.95</v>
      </c>
      <c r="E301" s="20" t="s">
        <v>9</v>
      </c>
    </row>
    <row r="302" spans="1:5">
      <c r="A302" s="50">
        <v>45539.679872685185</v>
      </c>
      <c r="B302" s="20">
        <v>800</v>
      </c>
      <c r="C302" s="20">
        <v>12.47</v>
      </c>
      <c r="D302" s="63">
        <v>9976</v>
      </c>
      <c r="E302" s="20" t="s">
        <v>9</v>
      </c>
    </row>
    <row r="303" spans="1:5">
      <c r="A303" s="50">
        <v>45539.679872685185</v>
      </c>
      <c r="B303" s="20">
        <v>42</v>
      </c>
      <c r="C303" s="20">
        <v>12.47</v>
      </c>
      <c r="D303" s="63">
        <v>523.74</v>
      </c>
      <c r="E303" s="20" t="s">
        <v>9</v>
      </c>
    </row>
    <row r="304" spans="1:5">
      <c r="A304" s="50">
        <v>45539.679872685185</v>
      </c>
      <c r="B304" s="20">
        <v>243</v>
      </c>
      <c r="C304" s="20">
        <v>12.47</v>
      </c>
      <c r="D304" s="63">
        <v>3030.21</v>
      </c>
      <c r="E304" s="20" t="s">
        <v>9</v>
      </c>
    </row>
    <row r="305" spans="1:5">
      <c r="A305" s="50">
        <v>45539.681030092594</v>
      </c>
      <c r="B305" s="20">
        <v>800</v>
      </c>
      <c r="C305" s="20">
        <v>12.47</v>
      </c>
      <c r="D305" s="63">
        <v>9976</v>
      </c>
      <c r="E305" s="20" t="s">
        <v>9</v>
      </c>
    </row>
    <row r="306" spans="1:5">
      <c r="A306" s="50">
        <v>45539.681030092594</v>
      </c>
      <c r="B306" s="20">
        <v>800</v>
      </c>
      <c r="C306" s="20">
        <v>12.47</v>
      </c>
      <c r="D306" s="63">
        <v>9976</v>
      </c>
      <c r="E306" s="20" t="s">
        <v>9</v>
      </c>
    </row>
    <row r="307" spans="1:5">
      <c r="A307" s="50">
        <v>45539.681215277778</v>
      </c>
      <c r="B307" s="20">
        <v>158</v>
      </c>
      <c r="C307" s="20">
        <v>12.47</v>
      </c>
      <c r="D307" s="63">
        <v>1970.26</v>
      </c>
      <c r="E307" s="20" t="s">
        <v>9</v>
      </c>
    </row>
    <row r="308" spans="1:5">
      <c r="A308" s="50">
        <v>45539.68173611111</v>
      </c>
      <c r="B308" s="20">
        <v>468</v>
      </c>
      <c r="C308" s="20">
        <v>12.46</v>
      </c>
      <c r="D308" s="63">
        <v>5831.2800000000007</v>
      </c>
      <c r="E308" s="20" t="s">
        <v>9</v>
      </c>
    </row>
    <row r="309" spans="1:5">
      <c r="A309" s="50">
        <v>45539.68476851852</v>
      </c>
      <c r="B309" s="20">
        <v>62</v>
      </c>
      <c r="C309" s="20">
        <v>12.475</v>
      </c>
      <c r="D309" s="63">
        <v>773.44999999999993</v>
      </c>
      <c r="E309" s="20" t="s">
        <v>17</v>
      </c>
    </row>
    <row r="310" spans="1:5">
      <c r="A310" s="20">
        <v>45539.68476851852</v>
      </c>
      <c r="B310" s="20">
        <v>246</v>
      </c>
      <c r="C310" s="20">
        <v>12.475</v>
      </c>
      <c r="D310" s="63">
        <v>3068.85</v>
      </c>
      <c r="E310" s="20" t="s">
        <v>17</v>
      </c>
    </row>
    <row r="311" spans="1:5">
      <c r="A311" s="20">
        <v>45539.68476851852</v>
      </c>
      <c r="B311" s="20">
        <v>160</v>
      </c>
      <c r="C311" s="20">
        <v>12.475</v>
      </c>
      <c r="D311" s="63">
        <v>1996</v>
      </c>
      <c r="E311" s="20" t="s">
        <v>17</v>
      </c>
    </row>
    <row r="312" spans="1:5">
      <c r="A312" s="20">
        <v>45539.685439814813</v>
      </c>
      <c r="B312" s="20">
        <v>800</v>
      </c>
      <c r="C312" s="20">
        <v>12.475</v>
      </c>
      <c r="D312" s="63">
        <v>9980</v>
      </c>
      <c r="E312" s="20" t="s">
        <v>9</v>
      </c>
    </row>
    <row r="313" spans="1:5">
      <c r="A313" s="20">
        <v>45539.685439814813</v>
      </c>
      <c r="B313" s="20">
        <v>800</v>
      </c>
      <c r="C313" s="20">
        <v>12.475</v>
      </c>
      <c r="D313" s="63">
        <v>9980</v>
      </c>
      <c r="E313" s="20" t="s">
        <v>9</v>
      </c>
    </row>
    <row r="314" spans="1:5">
      <c r="A314" s="20">
        <v>45539.685439814813</v>
      </c>
      <c r="B314" s="20">
        <v>500</v>
      </c>
      <c r="C314" s="20">
        <v>12.475</v>
      </c>
      <c r="D314" s="63">
        <v>6237.5</v>
      </c>
      <c r="E314" s="20" t="s">
        <v>9</v>
      </c>
    </row>
    <row r="315" spans="1:5">
      <c r="A315" s="20">
        <v>45539.685439814813</v>
      </c>
      <c r="B315" s="20">
        <v>300</v>
      </c>
      <c r="C315" s="20">
        <v>12.475</v>
      </c>
      <c r="D315" s="63">
        <v>3742.5</v>
      </c>
      <c r="E315" s="20" t="s">
        <v>9</v>
      </c>
    </row>
    <row r="316" spans="1:5">
      <c r="A316" s="20">
        <v>45539.685439814813</v>
      </c>
      <c r="B316" s="20">
        <v>500</v>
      </c>
      <c r="C316" s="20">
        <v>12.475</v>
      </c>
      <c r="D316" s="63">
        <v>6237.5</v>
      </c>
      <c r="E316" s="20" t="s">
        <v>9</v>
      </c>
    </row>
    <row r="317" spans="1:5">
      <c r="A317" s="20">
        <v>45539.685439814813</v>
      </c>
      <c r="B317" s="20">
        <v>90</v>
      </c>
      <c r="C317" s="20">
        <v>12.475</v>
      </c>
      <c r="D317" s="63">
        <v>1122.75</v>
      </c>
      <c r="E317" s="20" t="s">
        <v>9</v>
      </c>
    </row>
    <row r="318" spans="1:5">
      <c r="A318" s="20">
        <v>45539.685439814813</v>
      </c>
      <c r="B318" s="20">
        <v>800</v>
      </c>
      <c r="C318" s="20">
        <v>12.475</v>
      </c>
      <c r="D318" s="63">
        <v>9980</v>
      </c>
      <c r="E318" s="20" t="s">
        <v>9</v>
      </c>
    </row>
    <row r="319" spans="1:5">
      <c r="A319" s="20">
        <v>45539.685590277775</v>
      </c>
      <c r="B319" s="20">
        <v>410</v>
      </c>
      <c r="C319" s="20">
        <v>12.475</v>
      </c>
      <c r="D319" s="63">
        <v>5114.75</v>
      </c>
      <c r="E319" s="20" t="s">
        <v>9</v>
      </c>
    </row>
    <row r="320" spans="1:5">
      <c r="A320" s="20">
        <v>45539.685590277775</v>
      </c>
      <c r="B320" s="20">
        <v>300</v>
      </c>
      <c r="C320" s="20">
        <v>12.475</v>
      </c>
      <c r="D320" s="63">
        <v>3742.5</v>
      </c>
      <c r="E320" s="20" t="s">
        <v>9</v>
      </c>
    </row>
    <row r="321" spans="1:5">
      <c r="A321" s="20">
        <v>45539.685590277775</v>
      </c>
      <c r="B321" s="20">
        <v>500</v>
      </c>
      <c r="C321" s="20">
        <v>12.475</v>
      </c>
      <c r="D321" s="63">
        <v>6237.5</v>
      </c>
      <c r="E321" s="20" t="s">
        <v>9</v>
      </c>
    </row>
    <row r="322" spans="1:5">
      <c r="A322" s="20">
        <v>45539.688333333332</v>
      </c>
      <c r="B322" s="20">
        <v>361</v>
      </c>
      <c r="C322" s="20">
        <v>12.5</v>
      </c>
      <c r="D322" s="63">
        <v>4512.5</v>
      </c>
      <c r="E322" s="20" t="s">
        <v>9</v>
      </c>
    </row>
    <row r="323" spans="1:5">
      <c r="A323" s="20">
        <v>45539.688333333332</v>
      </c>
      <c r="B323" s="20">
        <v>95</v>
      </c>
      <c r="C323" s="20">
        <v>12.5</v>
      </c>
      <c r="D323" s="63">
        <v>1187.5</v>
      </c>
      <c r="E323" s="20" t="s">
        <v>9</v>
      </c>
    </row>
    <row r="324" spans="1:5">
      <c r="A324" s="20">
        <v>45539.689375000002</v>
      </c>
      <c r="B324" s="20">
        <v>428</v>
      </c>
      <c r="C324" s="20">
        <v>12.51</v>
      </c>
      <c r="D324" s="63">
        <v>5354.28</v>
      </c>
      <c r="E324" s="20" t="s">
        <v>20</v>
      </c>
    </row>
    <row r="325" spans="1:5">
      <c r="A325" s="20">
        <v>45539.696180555555</v>
      </c>
      <c r="B325" s="20">
        <v>61</v>
      </c>
      <c r="C325" s="20">
        <v>12.58</v>
      </c>
      <c r="D325" s="63">
        <v>767.38</v>
      </c>
      <c r="E325" s="20" t="s">
        <v>17</v>
      </c>
    </row>
    <row r="326" spans="1:5">
      <c r="A326" s="20">
        <v>45539.696180555555</v>
      </c>
      <c r="B326" s="20">
        <v>90</v>
      </c>
      <c r="C326" s="20">
        <v>12.58</v>
      </c>
      <c r="D326" s="63">
        <v>1132.2</v>
      </c>
      <c r="E326" s="20" t="s">
        <v>17</v>
      </c>
    </row>
    <row r="327" spans="1:5">
      <c r="A327" s="20">
        <v>45539.696203703701</v>
      </c>
      <c r="B327" s="20">
        <v>61</v>
      </c>
      <c r="C327" s="20">
        <v>12.574999999999999</v>
      </c>
      <c r="D327" s="63">
        <v>767.07499999999993</v>
      </c>
      <c r="E327" s="20" t="s">
        <v>9</v>
      </c>
    </row>
    <row r="328" spans="1:5">
      <c r="A328" s="20">
        <v>45539.696203703701</v>
      </c>
      <c r="B328" s="20">
        <v>410</v>
      </c>
      <c r="C328" s="20">
        <v>12.574999999999999</v>
      </c>
      <c r="D328" s="63">
        <v>5155.75</v>
      </c>
      <c r="E328" s="20" t="s">
        <v>9</v>
      </c>
    </row>
    <row r="329" spans="1:5">
      <c r="A329" s="20">
        <v>45539.699641203704</v>
      </c>
      <c r="B329" s="20">
        <v>344</v>
      </c>
      <c r="C329" s="20">
        <v>12.574999999999999</v>
      </c>
      <c r="D329" s="63">
        <v>4325.8</v>
      </c>
      <c r="E329" s="20" t="s">
        <v>17</v>
      </c>
    </row>
    <row r="330" spans="1:5">
      <c r="A330" s="20">
        <v>45539.707974537036</v>
      </c>
      <c r="B330" s="20">
        <v>73</v>
      </c>
      <c r="C330" s="20">
        <v>12.625</v>
      </c>
      <c r="D330" s="63">
        <v>921.625</v>
      </c>
      <c r="E330" s="20" t="s">
        <v>17</v>
      </c>
    </row>
    <row r="331" spans="1:5">
      <c r="A331" s="20">
        <v>45539.707974537036</v>
      </c>
      <c r="B331" s="20">
        <v>397</v>
      </c>
      <c r="C331" s="20">
        <v>12.625</v>
      </c>
      <c r="D331" s="63">
        <v>5012.125</v>
      </c>
      <c r="E331" s="20" t="s">
        <v>17</v>
      </c>
    </row>
    <row r="332" spans="1:5">
      <c r="A332" s="20">
        <v>45539.710601851853</v>
      </c>
      <c r="B332" s="20">
        <v>437</v>
      </c>
      <c r="C332" s="20">
        <v>12.68</v>
      </c>
      <c r="D332" s="63">
        <v>5541.16</v>
      </c>
      <c r="E332" s="20" t="s">
        <v>17</v>
      </c>
    </row>
    <row r="333" spans="1:5">
      <c r="A333" s="20">
        <v>45539.711747685185</v>
      </c>
      <c r="B333" s="20">
        <v>6</v>
      </c>
      <c r="C333" s="20">
        <v>12.685</v>
      </c>
      <c r="D333" s="63">
        <v>76.11</v>
      </c>
      <c r="E333" s="20" t="s">
        <v>17</v>
      </c>
    </row>
    <row r="334" spans="1:5">
      <c r="A334" s="20">
        <v>45539.711747685185</v>
      </c>
      <c r="B334" s="20">
        <v>140</v>
      </c>
      <c r="C334" s="20">
        <v>12.685</v>
      </c>
      <c r="D334" s="63">
        <v>1775.9</v>
      </c>
      <c r="E334" s="20" t="s">
        <v>17</v>
      </c>
    </row>
    <row r="335" spans="1:5">
      <c r="A335" s="20">
        <v>45539.711747685185</v>
      </c>
      <c r="B335" s="20">
        <v>73</v>
      </c>
      <c r="C335" s="20">
        <v>12.685</v>
      </c>
      <c r="D335" s="63">
        <v>926.005</v>
      </c>
      <c r="E335" s="20" t="s">
        <v>17</v>
      </c>
    </row>
    <row r="336" spans="1:5">
      <c r="A336" s="20">
        <v>45539.711747685185</v>
      </c>
      <c r="B336" s="20">
        <v>87</v>
      </c>
      <c r="C336" s="20">
        <v>12.685</v>
      </c>
      <c r="D336" s="63">
        <v>1103.595</v>
      </c>
      <c r="E336" s="20" t="s">
        <v>17</v>
      </c>
    </row>
    <row r="337" spans="1:5">
      <c r="A337" s="20">
        <v>45539.711747685185</v>
      </c>
      <c r="B337" s="20">
        <v>162</v>
      </c>
      <c r="C337" s="20">
        <v>12.685</v>
      </c>
      <c r="D337" s="63">
        <v>2054.9700000000003</v>
      </c>
      <c r="E337" s="20" t="s">
        <v>17</v>
      </c>
    </row>
    <row r="338" spans="1:5">
      <c r="A338" s="20">
        <v>45539.711747685185</v>
      </c>
      <c r="B338" s="20">
        <v>51</v>
      </c>
      <c r="C338" s="20">
        <v>12.685</v>
      </c>
      <c r="D338" s="63">
        <v>646.93500000000006</v>
      </c>
      <c r="E338" s="20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D9BC-587B-4D34-8EA4-3A5BB5AC85D3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45538.380300925928</v>
      </c>
      <c r="B5" s="97">
        <v>485</v>
      </c>
      <c r="C5" s="88">
        <v>13.145</v>
      </c>
      <c r="D5" s="52">
        <v>6375.3249999999998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45538.382534722223</v>
      </c>
      <c r="B6" s="97">
        <v>453</v>
      </c>
      <c r="C6" s="88">
        <v>13.135</v>
      </c>
      <c r="D6" s="52">
        <v>5950.1549999999997</v>
      </c>
      <c r="E6" s="53" t="s">
        <v>20</v>
      </c>
      <c r="F6" s="42"/>
      <c r="G6" s="57" t="s">
        <v>9</v>
      </c>
      <c r="H6" s="58">
        <f>SUMIF(E:E,$G$6,B:B)</f>
        <v>29475</v>
      </c>
      <c r="I6" s="59">
        <f>SUMIF(E:E,$G$6,D:D)</f>
        <v>384245.4700000002</v>
      </c>
    </row>
    <row r="7" spans="1:9">
      <c r="A7" s="50">
        <v>45538.383379629631</v>
      </c>
      <c r="B7" s="97">
        <v>492</v>
      </c>
      <c r="C7" s="88">
        <v>13.11</v>
      </c>
      <c r="D7" s="52">
        <v>6450.12</v>
      </c>
      <c r="E7" s="53" t="s">
        <v>9</v>
      </c>
      <c r="F7" s="42"/>
      <c r="G7" s="57" t="s">
        <v>17</v>
      </c>
      <c r="H7" s="58">
        <f>SUMIF(E:E,$G$7,B:B)</f>
        <v>7398</v>
      </c>
      <c r="I7" s="59">
        <f>SUMIF(E:E,$G$7,D:D)</f>
        <v>96484.52499999998</v>
      </c>
    </row>
    <row r="8" spans="1:9">
      <c r="A8" s="50">
        <v>45538.386736111112</v>
      </c>
      <c r="B8" s="97">
        <v>80</v>
      </c>
      <c r="C8" s="88">
        <v>13.12</v>
      </c>
      <c r="D8" s="52">
        <v>1049.5999999999999</v>
      </c>
      <c r="E8" s="53" t="s">
        <v>17</v>
      </c>
      <c r="F8" s="42"/>
      <c r="G8" s="57" t="s">
        <v>20</v>
      </c>
      <c r="H8" s="58">
        <f>SUMIF(E:E,$G$8,B:B)</f>
        <v>1431</v>
      </c>
      <c r="I8" s="59">
        <f>SUMIF(E:E,$G$8,D:D)</f>
        <v>18746.895</v>
      </c>
    </row>
    <row r="9" spans="1:9">
      <c r="A9" s="50">
        <v>45538.387546296297</v>
      </c>
      <c r="B9" s="97">
        <v>39</v>
      </c>
      <c r="C9" s="88">
        <v>13.115</v>
      </c>
      <c r="D9" s="52">
        <v>511.48500000000001</v>
      </c>
      <c r="E9" s="53" t="s">
        <v>17</v>
      </c>
      <c r="F9" s="42"/>
      <c r="G9" s="60" t="s">
        <v>8</v>
      </c>
      <c r="H9" s="61">
        <f>ROUND((I9/SUM(H6:H7)),4)</f>
        <v>13.0375</v>
      </c>
      <c r="I9" s="62">
        <f>SUM(I6:I7)</f>
        <v>480729.99500000017</v>
      </c>
    </row>
    <row r="10" spans="1:9">
      <c r="A10" s="50">
        <v>45538.387546296297</v>
      </c>
      <c r="B10" s="97">
        <v>1</v>
      </c>
      <c r="C10" s="88">
        <v>13.11</v>
      </c>
      <c r="D10" s="52">
        <v>13.11</v>
      </c>
      <c r="E10" s="53" t="s">
        <v>17</v>
      </c>
      <c r="F10" s="42"/>
      <c r="I10" s="36"/>
    </row>
    <row r="11" spans="1:9">
      <c r="A11" s="50">
        <v>45538.389409722222</v>
      </c>
      <c r="B11" s="97">
        <v>461</v>
      </c>
      <c r="C11" s="88">
        <v>13.12</v>
      </c>
      <c r="D11" s="52">
        <v>6048.32</v>
      </c>
      <c r="E11" s="53" t="s">
        <v>9</v>
      </c>
      <c r="F11" s="2"/>
      <c r="I11" s="44"/>
    </row>
    <row r="12" spans="1:9">
      <c r="A12" s="50">
        <v>45538.389409722222</v>
      </c>
      <c r="B12" s="97">
        <v>478</v>
      </c>
      <c r="C12" s="88">
        <v>13.13</v>
      </c>
      <c r="D12" s="52">
        <v>6276.14</v>
      </c>
      <c r="E12" s="53" t="s">
        <v>9</v>
      </c>
      <c r="F12" s="2"/>
      <c r="I12" s="44"/>
    </row>
    <row r="13" spans="1:9">
      <c r="A13" s="50">
        <v>45538.40662037037</v>
      </c>
      <c r="B13" s="97">
        <v>518</v>
      </c>
      <c r="C13" s="88">
        <v>13.11</v>
      </c>
      <c r="D13" s="52">
        <v>6790.98</v>
      </c>
      <c r="E13" s="53" t="s">
        <v>9</v>
      </c>
      <c r="F13" s="2"/>
      <c r="I13" s="36"/>
    </row>
    <row r="14" spans="1:9">
      <c r="A14" s="50">
        <v>45538.409490740742</v>
      </c>
      <c r="B14" s="97">
        <v>545</v>
      </c>
      <c r="C14" s="88">
        <v>13.095000000000001</v>
      </c>
      <c r="D14" s="52">
        <v>7136.7750000000005</v>
      </c>
      <c r="E14" s="53" t="s">
        <v>9</v>
      </c>
      <c r="F14" s="2"/>
      <c r="I14" s="45"/>
    </row>
    <row r="15" spans="1:9" ht="14.25" customHeight="1">
      <c r="A15" s="50">
        <v>45538.409490740742</v>
      </c>
      <c r="B15" s="97">
        <v>496</v>
      </c>
      <c r="C15" s="88">
        <v>13.1</v>
      </c>
      <c r="D15" s="52">
        <v>6497.5999999999995</v>
      </c>
      <c r="E15" s="53" t="s">
        <v>9</v>
      </c>
      <c r="F15" s="2"/>
      <c r="I15" s="45"/>
    </row>
    <row r="16" spans="1:9">
      <c r="A16" s="50">
        <v>45538.415555555555</v>
      </c>
      <c r="B16" s="97">
        <v>459</v>
      </c>
      <c r="C16" s="88">
        <v>13.15</v>
      </c>
      <c r="D16" s="52">
        <v>6035.85</v>
      </c>
      <c r="E16" s="53" t="s">
        <v>9</v>
      </c>
      <c r="F16" s="2"/>
      <c r="I16" s="36"/>
    </row>
    <row r="17" spans="1:9">
      <c r="A17" s="50">
        <v>45538.415555555555</v>
      </c>
      <c r="B17" s="97">
        <v>44</v>
      </c>
      <c r="C17" s="88">
        <v>13.14</v>
      </c>
      <c r="D17" s="52">
        <v>578.16000000000008</v>
      </c>
      <c r="E17" s="53" t="s">
        <v>17</v>
      </c>
      <c r="F17" s="42"/>
      <c r="G17" s="36"/>
      <c r="H17" s="36"/>
      <c r="I17" s="36"/>
    </row>
    <row r="18" spans="1:9">
      <c r="A18" s="50">
        <v>45538.419212962966</v>
      </c>
      <c r="B18" s="97">
        <v>450</v>
      </c>
      <c r="C18" s="88">
        <v>13.16</v>
      </c>
      <c r="D18" s="52">
        <v>5922</v>
      </c>
      <c r="E18" s="53" t="s">
        <v>9</v>
      </c>
      <c r="F18" s="42"/>
      <c r="G18" s="36"/>
      <c r="H18" s="36"/>
      <c r="I18" s="36"/>
    </row>
    <row r="19" spans="1:9">
      <c r="A19" s="50">
        <v>45538.419212962966</v>
      </c>
      <c r="B19" s="97">
        <v>506</v>
      </c>
      <c r="C19" s="88">
        <v>13.16</v>
      </c>
      <c r="D19" s="52">
        <v>6658.96</v>
      </c>
      <c r="E19" s="53" t="s">
        <v>17</v>
      </c>
      <c r="F19" s="42"/>
      <c r="G19" s="36"/>
      <c r="H19" s="36"/>
      <c r="I19" s="36"/>
    </row>
    <row r="20" spans="1:9">
      <c r="A20" s="50">
        <v>45538.424953703703</v>
      </c>
      <c r="B20" s="97">
        <v>506</v>
      </c>
      <c r="C20" s="88">
        <v>13.2</v>
      </c>
      <c r="D20" s="52">
        <v>6679.2</v>
      </c>
      <c r="E20" s="53" t="s">
        <v>9</v>
      </c>
      <c r="F20" s="42"/>
      <c r="G20" s="36"/>
      <c r="H20" s="36"/>
      <c r="I20" s="36"/>
    </row>
    <row r="21" spans="1:9">
      <c r="A21" s="50">
        <v>45538.426620370374</v>
      </c>
      <c r="B21" s="97">
        <v>550</v>
      </c>
      <c r="C21" s="88">
        <v>13.19</v>
      </c>
      <c r="D21" s="52">
        <v>7254.5</v>
      </c>
      <c r="E21" s="53" t="s">
        <v>9</v>
      </c>
      <c r="F21" s="42"/>
      <c r="G21" s="36"/>
      <c r="H21" s="36"/>
      <c r="I21" s="36"/>
    </row>
    <row r="22" spans="1:9">
      <c r="A22" s="50">
        <v>45538.437557870369</v>
      </c>
      <c r="B22" s="97">
        <v>59</v>
      </c>
      <c r="C22" s="88">
        <v>13.145</v>
      </c>
      <c r="D22" s="52">
        <v>775.55499999999995</v>
      </c>
      <c r="E22" s="53" t="s">
        <v>9</v>
      </c>
      <c r="F22" s="42"/>
      <c r="G22" s="36"/>
      <c r="H22" s="36"/>
      <c r="I22" s="36"/>
    </row>
    <row r="23" spans="1:9">
      <c r="A23" s="50">
        <v>45538.437557870369</v>
      </c>
      <c r="B23" s="97">
        <v>481</v>
      </c>
      <c r="C23" s="88">
        <v>13.145</v>
      </c>
      <c r="D23" s="52">
        <v>6322.7449999999999</v>
      </c>
      <c r="E23" s="53" t="s">
        <v>9</v>
      </c>
      <c r="F23" s="42"/>
      <c r="G23" s="36"/>
      <c r="H23" s="36"/>
      <c r="I23" s="36"/>
    </row>
    <row r="24" spans="1:9">
      <c r="A24" s="50">
        <v>45538.459398148145</v>
      </c>
      <c r="B24" s="97">
        <v>475</v>
      </c>
      <c r="C24" s="88">
        <v>13.14</v>
      </c>
      <c r="D24" s="52">
        <v>6241.5</v>
      </c>
      <c r="E24" s="53" t="s">
        <v>9</v>
      </c>
      <c r="F24" s="42"/>
      <c r="G24" s="36"/>
      <c r="H24" s="36"/>
      <c r="I24" s="36"/>
    </row>
    <row r="25" spans="1:9">
      <c r="A25" s="50">
        <v>45538.465833333335</v>
      </c>
      <c r="B25" s="97">
        <v>508</v>
      </c>
      <c r="C25" s="88">
        <v>13.1</v>
      </c>
      <c r="D25" s="52">
        <v>6654.8</v>
      </c>
      <c r="E25" s="53" t="s">
        <v>9</v>
      </c>
      <c r="F25" s="42"/>
      <c r="G25" s="36"/>
      <c r="H25" s="36"/>
      <c r="I25" s="36"/>
    </row>
    <row r="26" spans="1:9">
      <c r="A26" s="50">
        <v>45538.472372685188</v>
      </c>
      <c r="B26" s="97">
        <v>504</v>
      </c>
      <c r="C26" s="88">
        <v>13.1</v>
      </c>
      <c r="D26" s="52">
        <v>6602.4</v>
      </c>
      <c r="E26" s="53" t="s">
        <v>9</v>
      </c>
      <c r="F26" s="42"/>
      <c r="G26" s="36"/>
      <c r="H26" s="36"/>
      <c r="I26" s="36"/>
    </row>
    <row r="27" spans="1:9">
      <c r="A27" s="50">
        <v>45538.478703703702</v>
      </c>
      <c r="B27" s="97">
        <v>520</v>
      </c>
      <c r="C27" s="88">
        <v>13.095000000000001</v>
      </c>
      <c r="D27" s="52">
        <v>6809.4000000000005</v>
      </c>
      <c r="E27" s="53" t="s">
        <v>9</v>
      </c>
      <c r="F27" s="42"/>
      <c r="G27" s="36"/>
      <c r="H27" s="36"/>
      <c r="I27" s="36"/>
    </row>
    <row r="28" spans="1:9">
      <c r="A28" s="50">
        <v>45538.490706018521</v>
      </c>
      <c r="B28" s="97">
        <v>151</v>
      </c>
      <c r="C28" s="88">
        <v>13.1</v>
      </c>
      <c r="D28" s="52">
        <v>1978.1</v>
      </c>
      <c r="E28" s="53" t="s">
        <v>17</v>
      </c>
      <c r="F28" s="42"/>
      <c r="G28" s="36"/>
      <c r="H28" s="36"/>
      <c r="I28" s="36"/>
    </row>
    <row r="29" spans="1:9">
      <c r="A29" s="50">
        <v>45538.497152777774</v>
      </c>
      <c r="B29" s="97">
        <v>456</v>
      </c>
      <c r="C29" s="88">
        <v>13.085000000000001</v>
      </c>
      <c r="D29" s="52">
        <v>5966.76</v>
      </c>
      <c r="E29" s="53" t="s">
        <v>9</v>
      </c>
      <c r="F29" s="42"/>
      <c r="G29" s="36"/>
      <c r="H29" s="36"/>
      <c r="I29" s="36"/>
    </row>
    <row r="30" spans="1:9">
      <c r="A30" s="50">
        <v>45538.505011574074</v>
      </c>
      <c r="B30" s="97">
        <v>479</v>
      </c>
      <c r="C30" s="88">
        <v>13.07</v>
      </c>
      <c r="D30" s="52">
        <v>6260.53</v>
      </c>
      <c r="E30" s="53" t="s">
        <v>9</v>
      </c>
      <c r="F30" s="42"/>
      <c r="G30" s="36"/>
      <c r="H30" s="36"/>
      <c r="I30" s="36"/>
    </row>
    <row r="31" spans="1:9">
      <c r="A31" s="50">
        <v>45538.5156712963</v>
      </c>
      <c r="B31" s="97">
        <v>41</v>
      </c>
      <c r="C31" s="88">
        <v>13.07</v>
      </c>
      <c r="D31" s="52">
        <v>535.87</v>
      </c>
      <c r="E31" s="53" t="s">
        <v>17</v>
      </c>
    </row>
    <row r="32" spans="1:9">
      <c r="A32" s="50">
        <v>45538.523599537039</v>
      </c>
      <c r="B32" s="97">
        <v>171</v>
      </c>
      <c r="C32" s="88">
        <v>13.065</v>
      </c>
      <c r="D32" s="52">
        <v>2234.1149999999998</v>
      </c>
      <c r="E32" s="53" t="s">
        <v>17</v>
      </c>
    </row>
    <row r="33" spans="1:5">
      <c r="A33" s="50">
        <v>45538.523599537039</v>
      </c>
      <c r="B33" s="97">
        <v>282</v>
      </c>
      <c r="C33" s="88">
        <v>13.065</v>
      </c>
      <c r="D33" s="52">
        <v>3684.33</v>
      </c>
      <c r="E33" s="53" t="s">
        <v>17</v>
      </c>
    </row>
    <row r="34" spans="1:5">
      <c r="A34" s="50">
        <v>45538.539930555555</v>
      </c>
      <c r="B34" s="97">
        <v>493</v>
      </c>
      <c r="C34" s="88">
        <v>13.06</v>
      </c>
      <c r="D34" s="52">
        <v>6438.58</v>
      </c>
      <c r="E34" s="53" t="s">
        <v>9</v>
      </c>
    </row>
    <row r="35" spans="1:5">
      <c r="A35" s="50">
        <v>45538.540347222224</v>
      </c>
      <c r="B35" s="97">
        <v>2000</v>
      </c>
      <c r="C35" s="88">
        <v>13.06</v>
      </c>
      <c r="D35" s="52">
        <v>26120</v>
      </c>
      <c r="E35" s="53" t="s">
        <v>9</v>
      </c>
    </row>
    <row r="36" spans="1:5">
      <c r="A36" s="50">
        <v>45538.549861111111</v>
      </c>
      <c r="B36" s="97">
        <v>476</v>
      </c>
      <c r="C36" s="88">
        <v>13.045</v>
      </c>
      <c r="D36" s="52">
        <v>6209.42</v>
      </c>
      <c r="E36" s="53" t="s">
        <v>9</v>
      </c>
    </row>
    <row r="37" spans="1:5">
      <c r="A37" s="50">
        <v>45538.557222222225</v>
      </c>
      <c r="B37" s="97">
        <v>193</v>
      </c>
      <c r="C37" s="88">
        <v>13.074999999999999</v>
      </c>
      <c r="D37" s="52">
        <v>2523.4749999999999</v>
      </c>
      <c r="E37" s="53" t="s">
        <v>17</v>
      </c>
    </row>
    <row r="38" spans="1:5">
      <c r="A38" s="50">
        <v>45538.557222222225</v>
      </c>
      <c r="B38" s="97">
        <v>289</v>
      </c>
      <c r="C38" s="88">
        <v>13.074999999999999</v>
      </c>
      <c r="D38" s="52">
        <v>3778.6749999999997</v>
      </c>
      <c r="E38" s="53" t="s">
        <v>17</v>
      </c>
    </row>
    <row r="39" spans="1:5">
      <c r="A39" s="50">
        <v>45538.560671296298</v>
      </c>
      <c r="B39" s="97">
        <v>533</v>
      </c>
      <c r="C39" s="88">
        <v>13.11</v>
      </c>
      <c r="D39" s="52">
        <v>6987.63</v>
      </c>
      <c r="E39" s="53" t="s">
        <v>9</v>
      </c>
    </row>
    <row r="40" spans="1:5">
      <c r="A40" s="50">
        <v>45538.572557870371</v>
      </c>
      <c r="B40" s="97">
        <v>151</v>
      </c>
      <c r="C40" s="88">
        <v>13.074999999999999</v>
      </c>
      <c r="D40" s="52">
        <v>1974.3249999999998</v>
      </c>
      <c r="E40" s="53" t="s">
        <v>17</v>
      </c>
    </row>
    <row r="41" spans="1:5">
      <c r="A41" s="50">
        <v>45538.572557870371</v>
      </c>
      <c r="B41" s="97">
        <v>43</v>
      </c>
      <c r="C41" s="88">
        <v>13.074999999999999</v>
      </c>
      <c r="D41" s="52">
        <v>562.22500000000002</v>
      </c>
      <c r="E41" s="53" t="s">
        <v>17</v>
      </c>
    </row>
    <row r="42" spans="1:5">
      <c r="A42" s="50">
        <v>45538.582453703704</v>
      </c>
      <c r="B42" s="97">
        <v>472</v>
      </c>
      <c r="C42" s="88">
        <v>13.08</v>
      </c>
      <c r="D42" s="52">
        <v>6173.76</v>
      </c>
      <c r="E42" s="53" t="s">
        <v>9</v>
      </c>
    </row>
    <row r="43" spans="1:5">
      <c r="A43" s="50">
        <v>45538.59946759259</v>
      </c>
      <c r="B43" s="97">
        <v>18</v>
      </c>
      <c r="C43" s="88">
        <v>13.11</v>
      </c>
      <c r="D43" s="52">
        <v>235.98</v>
      </c>
      <c r="E43" s="53" t="s">
        <v>17</v>
      </c>
    </row>
    <row r="44" spans="1:5">
      <c r="A44" s="50">
        <v>45538.59946759259</v>
      </c>
      <c r="B44" s="97">
        <v>476</v>
      </c>
      <c r="C44" s="88">
        <v>13.11</v>
      </c>
      <c r="D44" s="52">
        <v>6240.36</v>
      </c>
      <c r="E44" s="53" t="s">
        <v>17</v>
      </c>
    </row>
    <row r="45" spans="1:5">
      <c r="A45" s="50">
        <v>45538.602280092593</v>
      </c>
      <c r="B45" s="97">
        <v>486</v>
      </c>
      <c r="C45" s="88">
        <v>13.085000000000001</v>
      </c>
      <c r="D45" s="52">
        <v>6359.31</v>
      </c>
      <c r="E45" s="53" t="s">
        <v>9</v>
      </c>
    </row>
    <row r="46" spans="1:5">
      <c r="A46" s="50">
        <v>45538.611157407409</v>
      </c>
      <c r="B46" s="97">
        <v>506</v>
      </c>
      <c r="C46" s="88">
        <v>13.1</v>
      </c>
      <c r="D46" s="52">
        <v>6628.5999999999995</v>
      </c>
      <c r="E46" s="53" t="s">
        <v>9</v>
      </c>
    </row>
    <row r="47" spans="1:5">
      <c r="A47" s="50">
        <v>45538.611157407409</v>
      </c>
      <c r="B47" s="97">
        <v>476</v>
      </c>
      <c r="C47" s="88">
        <v>13.1</v>
      </c>
      <c r="D47" s="52">
        <v>6235.5999999999995</v>
      </c>
      <c r="E47" s="53" t="s">
        <v>20</v>
      </c>
    </row>
    <row r="48" spans="1:5">
      <c r="A48" s="50">
        <v>45538.614120370374</v>
      </c>
      <c r="B48" s="97">
        <v>464</v>
      </c>
      <c r="C48" s="88">
        <v>13.06</v>
      </c>
      <c r="D48" s="52">
        <v>6059.84</v>
      </c>
      <c r="E48" s="53" t="s">
        <v>9</v>
      </c>
    </row>
    <row r="49" spans="1:5">
      <c r="A49" s="50">
        <v>45538.624131944445</v>
      </c>
      <c r="B49" s="97">
        <v>482</v>
      </c>
      <c r="C49" s="88">
        <v>13.055</v>
      </c>
      <c r="D49" s="52">
        <v>6292.51</v>
      </c>
      <c r="E49" s="53" t="s">
        <v>17</v>
      </c>
    </row>
    <row r="50" spans="1:5">
      <c r="A50" s="50">
        <v>45538.627534722225</v>
      </c>
      <c r="B50" s="97">
        <v>474</v>
      </c>
      <c r="C50" s="88">
        <v>13.03</v>
      </c>
      <c r="D50" s="52">
        <v>6176.2199999999993</v>
      </c>
      <c r="E50" s="53" t="s">
        <v>9</v>
      </c>
    </row>
    <row r="51" spans="1:5">
      <c r="A51" s="50">
        <v>45538.63653935185</v>
      </c>
      <c r="B51" s="97">
        <v>563</v>
      </c>
      <c r="C51" s="88">
        <v>12.994999999999999</v>
      </c>
      <c r="D51" s="52">
        <v>7316.1849999999995</v>
      </c>
      <c r="E51" s="53" t="s">
        <v>9</v>
      </c>
    </row>
    <row r="52" spans="1:5">
      <c r="A52" s="50">
        <v>45538.63653935185</v>
      </c>
      <c r="B52" s="97">
        <v>521</v>
      </c>
      <c r="C52" s="88">
        <v>13.005000000000001</v>
      </c>
      <c r="D52" s="52">
        <v>6775.6050000000005</v>
      </c>
      <c r="E52" s="53" t="s">
        <v>9</v>
      </c>
    </row>
    <row r="53" spans="1:5">
      <c r="A53" s="50">
        <v>45538.64267361111</v>
      </c>
      <c r="B53" s="97">
        <v>445</v>
      </c>
      <c r="C53" s="88">
        <v>13.02</v>
      </c>
      <c r="D53" s="52">
        <v>5793.9</v>
      </c>
      <c r="E53" s="53" t="s">
        <v>9</v>
      </c>
    </row>
    <row r="54" spans="1:5">
      <c r="A54" s="50">
        <v>45538.64267361111</v>
      </c>
      <c r="B54" s="97">
        <v>497</v>
      </c>
      <c r="C54" s="88">
        <v>13.035</v>
      </c>
      <c r="D54" s="52">
        <v>6478.3950000000004</v>
      </c>
      <c r="E54" s="53" t="s">
        <v>9</v>
      </c>
    </row>
    <row r="55" spans="1:5">
      <c r="A55" s="50">
        <v>45538.64267361111</v>
      </c>
      <c r="B55" s="97">
        <v>450</v>
      </c>
      <c r="C55" s="88">
        <v>13.025</v>
      </c>
      <c r="D55" s="52">
        <v>5861.25</v>
      </c>
      <c r="E55" s="53" t="s">
        <v>9</v>
      </c>
    </row>
    <row r="56" spans="1:5">
      <c r="A56" s="50">
        <v>45538.64267361111</v>
      </c>
      <c r="B56" s="97">
        <v>445</v>
      </c>
      <c r="C56" s="88">
        <v>13.03</v>
      </c>
      <c r="D56" s="52">
        <v>5798.3499999999995</v>
      </c>
      <c r="E56" s="53" t="s">
        <v>9</v>
      </c>
    </row>
    <row r="57" spans="1:5">
      <c r="A57" s="50">
        <v>45538.64267361111</v>
      </c>
      <c r="B57" s="97">
        <v>478</v>
      </c>
      <c r="C57" s="88">
        <v>13.035</v>
      </c>
      <c r="D57" s="52">
        <v>6230.7300000000005</v>
      </c>
      <c r="E57" s="53" t="s">
        <v>17</v>
      </c>
    </row>
    <row r="58" spans="1:5">
      <c r="A58" s="50">
        <v>45538.646527777775</v>
      </c>
      <c r="B58" s="97">
        <v>235</v>
      </c>
      <c r="C58" s="88">
        <v>13.045</v>
      </c>
      <c r="D58" s="52">
        <v>3065.5749999999998</v>
      </c>
      <c r="E58" s="53" t="s">
        <v>17</v>
      </c>
    </row>
    <row r="59" spans="1:5">
      <c r="A59" s="50">
        <v>45538.646527777775</v>
      </c>
      <c r="B59" s="97">
        <v>206</v>
      </c>
      <c r="C59" s="88">
        <v>13.045</v>
      </c>
      <c r="D59" s="52">
        <v>2687.27</v>
      </c>
      <c r="E59" s="53" t="s">
        <v>17</v>
      </c>
    </row>
    <row r="60" spans="1:5">
      <c r="A60" s="50">
        <v>45538.64980324074</v>
      </c>
      <c r="B60" s="97">
        <v>467</v>
      </c>
      <c r="C60" s="88">
        <v>13.065</v>
      </c>
      <c r="D60" s="52">
        <v>6101.3549999999996</v>
      </c>
      <c r="E60" s="53" t="s">
        <v>9</v>
      </c>
    </row>
    <row r="61" spans="1:5">
      <c r="A61" s="50">
        <v>45538.650300925925</v>
      </c>
      <c r="B61" s="97">
        <v>488</v>
      </c>
      <c r="C61" s="88">
        <v>13.055</v>
      </c>
      <c r="D61" s="52">
        <v>6370.84</v>
      </c>
      <c r="E61" s="53" t="s">
        <v>9</v>
      </c>
    </row>
    <row r="62" spans="1:5">
      <c r="A62" s="50">
        <v>45538.653402777774</v>
      </c>
      <c r="B62" s="97">
        <v>547</v>
      </c>
      <c r="C62" s="88">
        <v>13.01</v>
      </c>
      <c r="D62" s="52">
        <v>7116.47</v>
      </c>
      <c r="E62" s="53" t="s">
        <v>9</v>
      </c>
    </row>
    <row r="63" spans="1:5">
      <c r="A63" s="50">
        <v>45538.653425925928</v>
      </c>
      <c r="B63" s="97">
        <v>1455</v>
      </c>
      <c r="C63" s="88">
        <v>13.01</v>
      </c>
      <c r="D63" s="52">
        <v>18929.55</v>
      </c>
      <c r="E63" s="53" t="s">
        <v>9</v>
      </c>
    </row>
    <row r="64" spans="1:5">
      <c r="A64" s="50">
        <v>45538.656261574077</v>
      </c>
      <c r="B64" s="97">
        <v>517</v>
      </c>
      <c r="C64" s="88">
        <v>13.08</v>
      </c>
      <c r="D64" s="52">
        <v>6762.36</v>
      </c>
      <c r="E64" s="53" t="s">
        <v>17</v>
      </c>
    </row>
    <row r="65" spans="1:5">
      <c r="A65" s="50">
        <v>45538.656273148146</v>
      </c>
      <c r="B65" s="97">
        <v>502</v>
      </c>
      <c r="C65" s="88">
        <v>13.07</v>
      </c>
      <c r="D65" s="52">
        <v>6561.14</v>
      </c>
      <c r="E65" s="53" t="s">
        <v>20</v>
      </c>
    </row>
    <row r="66" spans="1:5">
      <c r="A66" s="50">
        <v>45538.666666666664</v>
      </c>
      <c r="B66" s="97">
        <v>474</v>
      </c>
      <c r="C66" s="88">
        <v>13.055</v>
      </c>
      <c r="D66" s="52">
        <v>6188.07</v>
      </c>
      <c r="E66" s="53" t="s">
        <v>9</v>
      </c>
    </row>
    <row r="67" spans="1:5">
      <c r="A67" s="50">
        <v>45538.666678240741</v>
      </c>
      <c r="B67" s="97">
        <v>461</v>
      </c>
      <c r="C67" s="88">
        <v>13.05</v>
      </c>
      <c r="D67" s="52">
        <v>6016.05</v>
      </c>
      <c r="E67" s="53" t="s">
        <v>17</v>
      </c>
    </row>
    <row r="68" spans="1:5">
      <c r="A68" s="50">
        <v>45538.666678240741</v>
      </c>
      <c r="B68" s="97">
        <v>331</v>
      </c>
      <c r="C68" s="88">
        <v>13.035</v>
      </c>
      <c r="D68" s="52">
        <v>4314.585</v>
      </c>
      <c r="E68" s="53" t="s">
        <v>9</v>
      </c>
    </row>
    <row r="69" spans="1:5">
      <c r="A69" s="50">
        <v>45538.666678240741</v>
      </c>
      <c r="B69" s="97">
        <v>129</v>
      </c>
      <c r="C69" s="88">
        <v>13.035</v>
      </c>
      <c r="D69" s="52">
        <v>1681.5150000000001</v>
      </c>
      <c r="E69" s="53" t="s">
        <v>9</v>
      </c>
    </row>
    <row r="70" spans="1:5">
      <c r="A70" s="50">
        <v>45538.670312499999</v>
      </c>
      <c r="B70" s="97">
        <v>406</v>
      </c>
      <c r="C70" s="88">
        <v>12.9</v>
      </c>
      <c r="D70" s="52">
        <v>5237.4000000000005</v>
      </c>
      <c r="E70" s="53" t="s">
        <v>9</v>
      </c>
    </row>
    <row r="71" spans="1:5">
      <c r="A71" s="50">
        <v>45538.670312499999</v>
      </c>
      <c r="B71" s="97">
        <v>106</v>
      </c>
      <c r="C71" s="88">
        <v>12.9</v>
      </c>
      <c r="D71" s="52">
        <v>1367.4</v>
      </c>
      <c r="E71" s="53" t="s">
        <v>9</v>
      </c>
    </row>
    <row r="72" spans="1:5">
      <c r="A72" s="50">
        <v>45538.670312499999</v>
      </c>
      <c r="B72" s="97">
        <v>13</v>
      </c>
      <c r="C72" s="88">
        <v>12.9</v>
      </c>
      <c r="D72" s="52">
        <v>167.70000000000002</v>
      </c>
      <c r="E72" s="53" t="s">
        <v>9</v>
      </c>
    </row>
    <row r="73" spans="1:5">
      <c r="A73" s="50">
        <v>45538.670312499999</v>
      </c>
      <c r="B73" s="97">
        <v>1987</v>
      </c>
      <c r="C73" s="88">
        <v>12.9</v>
      </c>
      <c r="D73" s="52">
        <v>25632.3</v>
      </c>
      <c r="E73" s="53" t="s">
        <v>9</v>
      </c>
    </row>
    <row r="74" spans="1:5">
      <c r="A74" s="50">
        <v>45538.672025462962</v>
      </c>
      <c r="B74" s="97">
        <v>531</v>
      </c>
      <c r="C74" s="88">
        <v>12.904999999999999</v>
      </c>
      <c r="D74" s="52">
        <v>6852.5549999999994</v>
      </c>
      <c r="E74" s="53" t="s">
        <v>9</v>
      </c>
    </row>
    <row r="75" spans="1:5">
      <c r="A75" s="50">
        <v>45538.672037037039</v>
      </c>
      <c r="B75" s="97">
        <v>4</v>
      </c>
      <c r="C75" s="88">
        <v>12.904999999999999</v>
      </c>
      <c r="D75" s="52">
        <v>51.62</v>
      </c>
      <c r="E75" s="53" t="s">
        <v>17</v>
      </c>
    </row>
    <row r="76" spans="1:5">
      <c r="A76" s="50">
        <v>45538.672048611108</v>
      </c>
      <c r="B76" s="97">
        <v>156</v>
      </c>
      <c r="C76" s="88">
        <v>12.904999999999999</v>
      </c>
      <c r="D76" s="52">
        <v>2013.1799999999998</v>
      </c>
      <c r="E76" s="53" t="s">
        <v>17</v>
      </c>
    </row>
    <row r="77" spans="1:5">
      <c r="A77" s="50">
        <v>45538.672384259262</v>
      </c>
      <c r="B77" s="97">
        <v>46</v>
      </c>
      <c r="C77" s="88">
        <v>12.904999999999999</v>
      </c>
      <c r="D77" s="52">
        <v>593.63</v>
      </c>
      <c r="E77" s="53" t="s">
        <v>17</v>
      </c>
    </row>
    <row r="78" spans="1:5">
      <c r="A78" s="50">
        <v>45538.672384259262</v>
      </c>
      <c r="B78" s="97">
        <v>34</v>
      </c>
      <c r="C78" s="88">
        <v>12.904999999999999</v>
      </c>
      <c r="D78" s="52">
        <v>438.77</v>
      </c>
      <c r="E78" s="53" t="s">
        <v>17</v>
      </c>
    </row>
    <row r="79" spans="1:5">
      <c r="A79" s="50">
        <v>45538.672384259262</v>
      </c>
      <c r="B79" s="97">
        <v>152</v>
      </c>
      <c r="C79" s="88">
        <v>12.904999999999999</v>
      </c>
      <c r="D79" s="52">
        <v>1961.56</v>
      </c>
      <c r="E79" s="53" t="s">
        <v>17</v>
      </c>
    </row>
    <row r="80" spans="1:5">
      <c r="A80" s="50">
        <v>45538.672384259262</v>
      </c>
      <c r="B80" s="97">
        <v>160</v>
      </c>
      <c r="C80" s="88">
        <v>12.904999999999999</v>
      </c>
      <c r="D80" s="52">
        <v>2064.7999999999997</v>
      </c>
      <c r="E80" s="53" t="s">
        <v>17</v>
      </c>
    </row>
    <row r="81" spans="1:5">
      <c r="A81" s="50">
        <v>45538.672384259262</v>
      </c>
      <c r="B81" s="97">
        <v>506</v>
      </c>
      <c r="C81" s="88">
        <v>12.9</v>
      </c>
      <c r="D81" s="52">
        <v>6527.4000000000005</v>
      </c>
      <c r="E81" s="53" t="s">
        <v>17</v>
      </c>
    </row>
    <row r="82" spans="1:5">
      <c r="A82" s="50">
        <v>45538.672384259262</v>
      </c>
      <c r="B82" s="97">
        <v>3</v>
      </c>
      <c r="C82" s="88">
        <v>12.9</v>
      </c>
      <c r="D82" s="52">
        <v>38.700000000000003</v>
      </c>
      <c r="E82" s="53" t="s">
        <v>17</v>
      </c>
    </row>
    <row r="83" spans="1:5">
      <c r="A83" s="50">
        <v>45538.673067129632</v>
      </c>
      <c r="B83" s="97">
        <v>305</v>
      </c>
      <c r="C83" s="88">
        <v>12.904999999999999</v>
      </c>
      <c r="D83" s="52">
        <v>3936.0249999999996</v>
      </c>
      <c r="E83" s="53" t="s">
        <v>9</v>
      </c>
    </row>
    <row r="84" spans="1:5">
      <c r="A84" s="50">
        <v>45538.674768518518</v>
      </c>
      <c r="B84" s="97">
        <v>467</v>
      </c>
      <c r="C84" s="88">
        <v>12.935</v>
      </c>
      <c r="D84" s="52">
        <v>6040.6450000000004</v>
      </c>
      <c r="E84" s="53" t="s">
        <v>9</v>
      </c>
    </row>
    <row r="85" spans="1:5">
      <c r="A85" s="50">
        <v>45538.674768518518</v>
      </c>
      <c r="B85" s="97">
        <v>526</v>
      </c>
      <c r="C85" s="88">
        <v>12.935</v>
      </c>
      <c r="D85" s="52">
        <v>6803.81</v>
      </c>
      <c r="E85" s="53" t="s">
        <v>9</v>
      </c>
    </row>
    <row r="86" spans="1:5">
      <c r="A86" s="50">
        <v>45538.676111111112</v>
      </c>
      <c r="B86" s="97">
        <v>171</v>
      </c>
      <c r="C86" s="88">
        <v>12.93</v>
      </c>
      <c r="D86" s="52">
        <v>2211.0299999999997</v>
      </c>
      <c r="E86" s="53" t="s">
        <v>9</v>
      </c>
    </row>
    <row r="87" spans="1:5">
      <c r="A87" s="50">
        <v>45538.676111111112</v>
      </c>
      <c r="B87" s="97">
        <v>450</v>
      </c>
      <c r="C87" s="88">
        <v>12.93</v>
      </c>
      <c r="D87" s="52">
        <v>5818.5</v>
      </c>
      <c r="E87" s="53" t="s">
        <v>9</v>
      </c>
    </row>
    <row r="88" spans="1:5">
      <c r="A88" s="50">
        <v>45538.680543981478</v>
      </c>
      <c r="B88" s="97">
        <v>460</v>
      </c>
      <c r="C88" s="88">
        <v>12.965</v>
      </c>
      <c r="D88" s="52">
        <v>5963.9</v>
      </c>
      <c r="E88" s="53" t="s">
        <v>9</v>
      </c>
    </row>
    <row r="89" spans="1:5">
      <c r="A89" s="50">
        <v>45538.690671296295</v>
      </c>
      <c r="B89" s="97">
        <v>4</v>
      </c>
      <c r="C89" s="88">
        <v>12.98</v>
      </c>
      <c r="D89" s="52">
        <v>51.92</v>
      </c>
      <c r="E89" s="53" t="s">
        <v>9</v>
      </c>
    </row>
    <row r="90" spans="1:5">
      <c r="A90" s="50">
        <v>45538.690671296295</v>
      </c>
      <c r="B90" s="97">
        <v>460</v>
      </c>
      <c r="C90" s="88">
        <v>12.98</v>
      </c>
      <c r="D90" s="52">
        <v>5970.8</v>
      </c>
      <c r="E90" s="53" t="s">
        <v>9</v>
      </c>
    </row>
    <row r="91" spans="1:5">
      <c r="A91" s="50">
        <v>45538.695659722223</v>
      </c>
      <c r="B91" s="97">
        <v>119</v>
      </c>
      <c r="C91" s="88">
        <v>12.984999999999999</v>
      </c>
      <c r="D91" s="52">
        <v>1545.2149999999999</v>
      </c>
      <c r="E91" s="53" t="s">
        <v>9</v>
      </c>
    </row>
    <row r="92" spans="1:5">
      <c r="A92" s="50">
        <v>45538.696250000001</v>
      </c>
      <c r="B92" s="97">
        <v>446</v>
      </c>
      <c r="C92" s="88">
        <v>12.97</v>
      </c>
      <c r="D92" s="52">
        <v>5784.62</v>
      </c>
      <c r="E92" s="53" t="s">
        <v>9</v>
      </c>
    </row>
    <row r="93" spans="1:5">
      <c r="A93" s="50">
        <v>45538.701249999998</v>
      </c>
      <c r="B93" s="97">
        <v>29</v>
      </c>
      <c r="C93" s="88">
        <v>12.95</v>
      </c>
      <c r="D93" s="52">
        <v>375.54999999999995</v>
      </c>
      <c r="E93" s="53" t="s">
        <v>17</v>
      </c>
    </row>
    <row r="94" spans="1:5">
      <c r="A94" s="50">
        <v>45538.701249999998</v>
      </c>
      <c r="B94" s="97">
        <v>70</v>
      </c>
      <c r="C94" s="88">
        <v>12.95</v>
      </c>
      <c r="D94" s="52">
        <v>906.5</v>
      </c>
      <c r="E94" s="53" t="s">
        <v>17</v>
      </c>
    </row>
    <row r="95" spans="1:5">
      <c r="A95" s="50">
        <v>45538.701273148145</v>
      </c>
      <c r="B95" s="97">
        <v>386</v>
      </c>
      <c r="C95" s="88">
        <v>12.95</v>
      </c>
      <c r="D95" s="52">
        <v>4998.7</v>
      </c>
      <c r="E95" s="53" t="s">
        <v>17</v>
      </c>
    </row>
    <row r="96" spans="1:5">
      <c r="A96" s="50">
        <v>45538.701365740744</v>
      </c>
      <c r="B96" s="97">
        <v>36</v>
      </c>
      <c r="C96" s="88">
        <v>12.95</v>
      </c>
      <c r="D96" s="52">
        <v>466.2</v>
      </c>
      <c r="E96" s="53" t="s">
        <v>17</v>
      </c>
    </row>
    <row r="97" spans="1:5">
      <c r="A97" s="50">
        <v>45538.705717592595</v>
      </c>
      <c r="B97" s="97">
        <v>445</v>
      </c>
      <c r="C97" s="88">
        <v>12.945</v>
      </c>
      <c r="D97" s="52">
        <v>5760.5250000000005</v>
      </c>
      <c r="E97" s="53" t="s">
        <v>9</v>
      </c>
    </row>
    <row r="98" spans="1:5">
      <c r="A98" s="50">
        <v>45538.710578703707</v>
      </c>
      <c r="B98" s="97">
        <v>206</v>
      </c>
      <c r="C98" s="88">
        <v>12.95</v>
      </c>
      <c r="D98" s="52">
        <v>2667.7</v>
      </c>
      <c r="E98" s="53" t="s">
        <v>9</v>
      </c>
    </row>
    <row r="99" spans="1:5">
      <c r="A99" s="50">
        <v>45538.710578703707</v>
      </c>
      <c r="B99" s="97">
        <v>302</v>
      </c>
      <c r="C99" s="88">
        <v>12.95</v>
      </c>
      <c r="D99" s="52">
        <v>3910.8999999999996</v>
      </c>
      <c r="E99" s="53" t="s">
        <v>9</v>
      </c>
    </row>
    <row r="100" spans="1:5">
      <c r="A100" s="50">
        <v>45538.714502314811</v>
      </c>
      <c r="B100" s="97">
        <v>456</v>
      </c>
      <c r="C100" s="88">
        <v>12.984999999999999</v>
      </c>
      <c r="D100" s="52">
        <v>5921.16</v>
      </c>
      <c r="E100" s="53" t="s">
        <v>9</v>
      </c>
    </row>
    <row r="101" spans="1:5">
      <c r="A101" s="50">
        <v>45538.716168981482</v>
      </c>
      <c r="B101" s="97">
        <v>462</v>
      </c>
      <c r="C101" s="88">
        <v>12.98</v>
      </c>
      <c r="D101" s="52">
        <v>5996.76</v>
      </c>
      <c r="E101" s="53" t="s">
        <v>9</v>
      </c>
    </row>
    <row r="102" spans="1:5">
      <c r="A102" s="50">
        <v>45538.719212962962</v>
      </c>
      <c r="B102" s="97">
        <v>467</v>
      </c>
      <c r="C102" s="88">
        <v>12.975</v>
      </c>
      <c r="D102" s="52">
        <v>6059.3249999999998</v>
      </c>
      <c r="E102" s="53" t="s">
        <v>17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124E-3005-46BA-8987-9106C07E8311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45537.378784722219</v>
      </c>
      <c r="B5" s="97">
        <v>484</v>
      </c>
      <c r="C5" s="88">
        <v>13.375</v>
      </c>
      <c r="D5" s="52">
        <v>6473.5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45537.379872685182</v>
      </c>
      <c r="B6" s="97">
        <v>527</v>
      </c>
      <c r="C6" s="88">
        <v>13.38</v>
      </c>
      <c r="D6" s="52">
        <v>7051.26</v>
      </c>
      <c r="E6" s="53" t="s">
        <v>9</v>
      </c>
      <c r="F6" s="42"/>
      <c r="G6" s="57" t="s">
        <v>9</v>
      </c>
      <c r="H6" s="58">
        <f>SUMIF(E:E,$G$6,B:B)</f>
        <v>18326</v>
      </c>
      <c r="I6" s="59">
        <f>SUMIF(E:E,$G$6,D:D)</f>
        <v>242935.02500000005</v>
      </c>
    </row>
    <row r="7" spans="1:9">
      <c r="A7" s="50">
        <v>45537.379872685182</v>
      </c>
      <c r="B7" s="97">
        <v>510</v>
      </c>
      <c r="C7" s="88">
        <v>13.38</v>
      </c>
      <c r="D7" s="52">
        <v>6823.8</v>
      </c>
      <c r="E7" s="53" t="s">
        <v>17</v>
      </c>
      <c r="F7" s="42"/>
      <c r="G7" s="57" t="s">
        <v>17</v>
      </c>
      <c r="H7" s="58">
        <f>SUMIF(E:E,$G$7,B:B)</f>
        <v>6127</v>
      </c>
      <c r="I7" s="59">
        <f>SUMIF(E:E,$G$7,D:D)</f>
        <v>81281.63</v>
      </c>
    </row>
    <row r="8" spans="1:9">
      <c r="A8" s="50">
        <v>45537.379965277774</v>
      </c>
      <c r="B8" s="97">
        <v>485</v>
      </c>
      <c r="C8" s="88">
        <v>13.36</v>
      </c>
      <c r="D8" s="52">
        <v>6479.5999999999995</v>
      </c>
      <c r="E8" s="53" t="s">
        <v>17</v>
      </c>
      <c r="F8" s="42"/>
      <c r="G8" s="57" t="s">
        <v>20</v>
      </c>
      <c r="H8" s="58">
        <f>SUMIF(E:E,$G$8,B:B)</f>
        <v>1377</v>
      </c>
      <c r="I8" s="59">
        <f>SUMIF(E:E,$G$8,D:D)</f>
        <v>18331.7</v>
      </c>
    </row>
    <row r="9" spans="1:9">
      <c r="A9" s="50">
        <v>45537.380972222221</v>
      </c>
      <c r="B9" s="97">
        <v>457</v>
      </c>
      <c r="C9" s="88">
        <v>13.32</v>
      </c>
      <c r="D9" s="52">
        <v>6087.24</v>
      </c>
      <c r="E9" s="53" t="s">
        <v>20</v>
      </c>
      <c r="F9" s="42"/>
      <c r="G9" s="60" t="s">
        <v>8</v>
      </c>
      <c r="H9" s="61">
        <f>ROUND((I9/SUM(H6:H7)),4)</f>
        <v>13.258800000000001</v>
      </c>
      <c r="I9" s="62">
        <f>SUM(I6:I7)</f>
        <v>324216.65500000003</v>
      </c>
    </row>
    <row r="10" spans="1:9">
      <c r="A10" s="50">
        <v>45537.384606481479</v>
      </c>
      <c r="B10" s="97">
        <v>393</v>
      </c>
      <c r="C10" s="88">
        <v>13.295</v>
      </c>
      <c r="D10" s="52">
        <v>5224.9350000000004</v>
      </c>
      <c r="E10" s="53" t="s">
        <v>9</v>
      </c>
      <c r="F10" s="42"/>
      <c r="I10" s="36"/>
    </row>
    <row r="11" spans="1:9">
      <c r="A11" s="50">
        <v>45537.387499999997</v>
      </c>
      <c r="B11" s="97">
        <v>577</v>
      </c>
      <c r="C11" s="88">
        <v>13.21</v>
      </c>
      <c r="D11" s="52">
        <v>7622.17</v>
      </c>
      <c r="E11" s="53" t="s">
        <v>9</v>
      </c>
      <c r="F11" s="2"/>
      <c r="I11" s="44"/>
    </row>
    <row r="12" spans="1:9">
      <c r="A12" s="50">
        <v>45537.395833333336</v>
      </c>
      <c r="B12" s="97">
        <v>469</v>
      </c>
      <c r="C12" s="88">
        <v>13.164999999999999</v>
      </c>
      <c r="D12" s="52">
        <v>6174.3849999999993</v>
      </c>
      <c r="E12" s="53" t="s">
        <v>9</v>
      </c>
      <c r="F12" s="2"/>
      <c r="I12" s="44"/>
    </row>
    <row r="13" spans="1:9">
      <c r="A13" s="50">
        <v>45537.398587962962</v>
      </c>
      <c r="B13" s="97">
        <v>566</v>
      </c>
      <c r="C13" s="88">
        <v>13.175000000000001</v>
      </c>
      <c r="D13" s="52">
        <v>7457.05</v>
      </c>
      <c r="E13" s="53" t="s">
        <v>9</v>
      </c>
      <c r="F13" s="2"/>
      <c r="I13" s="36"/>
    </row>
    <row r="14" spans="1:9">
      <c r="A14" s="50">
        <v>45537.410486111112</v>
      </c>
      <c r="B14" s="97">
        <v>512</v>
      </c>
      <c r="C14" s="88">
        <v>13.19</v>
      </c>
      <c r="D14" s="52">
        <v>6753.28</v>
      </c>
      <c r="E14" s="53" t="s">
        <v>17</v>
      </c>
      <c r="F14" s="2"/>
      <c r="I14" s="45"/>
    </row>
    <row r="15" spans="1:9" ht="14.25" customHeight="1">
      <c r="A15" s="50">
        <v>45537.414594907408</v>
      </c>
      <c r="B15" s="97">
        <v>450</v>
      </c>
      <c r="C15" s="88">
        <v>13.215</v>
      </c>
      <c r="D15" s="52">
        <v>5946.75</v>
      </c>
      <c r="E15" s="53" t="s">
        <v>9</v>
      </c>
      <c r="F15" s="2"/>
      <c r="I15" s="45"/>
    </row>
    <row r="16" spans="1:9">
      <c r="A16" s="50">
        <v>45537.414606481485</v>
      </c>
      <c r="B16" s="97">
        <v>451</v>
      </c>
      <c r="C16" s="88">
        <v>13.205</v>
      </c>
      <c r="D16" s="52">
        <v>5955.4549999999999</v>
      </c>
      <c r="E16" s="53" t="s">
        <v>9</v>
      </c>
      <c r="F16" s="2"/>
      <c r="I16" s="36"/>
    </row>
    <row r="17" spans="1:9">
      <c r="A17" s="50">
        <v>45537.442997685182</v>
      </c>
      <c r="B17" s="97">
        <v>19</v>
      </c>
      <c r="C17" s="88">
        <v>13.244999999999999</v>
      </c>
      <c r="D17" s="52">
        <v>251.65499999999997</v>
      </c>
      <c r="E17" s="53" t="s">
        <v>17</v>
      </c>
      <c r="F17" s="42"/>
      <c r="G17" s="36"/>
      <c r="H17" s="36"/>
      <c r="I17" s="36"/>
    </row>
    <row r="18" spans="1:9">
      <c r="A18" s="50">
        <v>45537.448993055557</v>
      </c>
      <c r="B18" s="97">
        <v>648</v>
      </c>
      <c r="C18" s="88">
        <v>13.275</v>
      </c>
      <c r="D18" s="52">
        <v>8602.2000000000007</v>
      </c>
      <c r="E18" s="53" t="s">
        <v>9</v>
      </c>
      <c r="F18" s="42"/>
      <c r="G18" s="36"/>
      <c r="H18" s="36"/>
      <c r="I18" s="36"/>
    </row>
    <row r="19" spans="1:9">
      <c r="A19" s="50">
        <v>45537.449988425928</v>
      </c>
      <c r="B19" s="97">
        <v>436</v>
      </c>
      <c r="C19" s="88">
        <v>13.29</v>
      </c>
      <c r="D19" s="52">
        <v>5794.44</v>
      </c>
      <c r="E19" s="53" t="s">
        <v>17</v>
      </c>
      <c r="F19" s="42"/>
      <c r="G19" s="36"/>
      <c r="H19" s="36"/>
      <c r="I19" s="36"/>
    </row>
    <row r="20" spans="1:9">
      <c r="A20" s="50">
        <v>45537.453182870369</v>
      </c>
      <c r="B20" s="97">
        <v>571</v>
      </c>
      <c r="C20" s="88">
        <v>13.305</v>
      </c>
      <c r="D20" s="52">
        <v>7597.1549999999997</v>
      </c>
      <c r="E20" s="53" t="s">
        <v>9</v>
      </c>
      <c r="F20" s="42"/>
      <c r="G20" s="36"/>
      <c r="H20" s="36"/>
      <c r="I20" s="36"/>
    </row>
    <row r="21" spans="1:9">
      <c r="A21" s="50">
        <v>45537.453194444446</v>
      </c>
      <c r="B21" s="97">
        <v>470</v>
      </c>
      <c r="C21" s="88">
        <v>13.3</v>
      </c>
      <c r="D21" s="52">
        <v>6251</v>
      </c>
      <c r="E21" s="53" t="s">
        <v>9</v>
      </c>
      <c r="F21" s="42"/>
      <c r="G21" s="36"/>
      <c r="H21" s="36"/>
      <c r="I21" s="36"/>
    </row>
    <row r="22" spans="1:9">
      <c r="A22" s="50">
        <v>45537.462175925924</v>
      </c>
      <c r="B22" s="97">
        <v>149</v>
      </c>
      <c r="C22" s="88">
        <v>13.31</v>
      </c>
      <c r="D22" s="52">
        <v>1983.19</v>
      </c>
      <c r="E22" s="53" t="s">
        <v>17</v>
      </c>
      <c r="F22" s="42"/>
      <c r="G22" s="36"/>
      <c r="H22" s="36"/>
      <c r="I22" s="36"/>
    </row>
    <row r="23" spans="1:9">
      <c r="A23" s="50">
        <v>45537.468773148146</v>
      </c>
      <c r="B23" s="97">
        <v>435</v>
      </c>
      <c r="C23" s="88">
        <v>13.34</v>
      </c>
      <c r="D23" s="52">
        <v>5802.9</v>
      </c>
      <c r="E23" s="53" t="s">
        <v>17</v>
      </c>
      <c r="F23" s="42"/>
      <c r="G23" s="36"/>
      <c r="H23" s="36"/>
      <c r="I23" s="36"/>
    </row>
    <row r="24" spans="1:9">
      <c r="A24" s="50">
        <v>45537.469583333332</v>
      </c>
      <c r="B24" s="97">
        <v>506</v>
      </c>
      <c r="C24" s="88">
        <v>13.365</v>
      </c>
      <c r="D24" s="52">
        <v>6762.6900000000005</v>
      </c>
      <c r="E24" s="53" t="s">
        <v>9</v>
      </c>
      <c r="F24" s="42"/>
      <c r="G24" s="36"/>
      <c r="H24" s="36"/>
      <c r="I24" s="36"/>
    </row>
    <row r="25" spans="1:9">
      <c r="A25" s="50">
        <v>45537.470277777778</v>
      </c>
      <c r="B25" s="97">
        <v>428</v>
      </c>
      <c r="C25" s="88">
        <v>13.36</v>
      </c>
      <c r="D25" s="52">
        <v>5718.08</v>
      </c>
      <c r="E25" s="53" t="s">
        <v>20</v>
      </c>
      <c r="F25" s="42"/>
      <c r="G25" s="36"/>
      <c r="H25" s="36"/>
      <c r="I25" s="36"/>
    </row>
    <row r="26" spans="1:9">
      <c r="A26" s="50">
        <v>45537.474479166667</v>
      </c>
      <c r="B26" s="97">
        <v>457</v>
      </c>
      <c r="C26" s="88">
        <v>13.39</v>
      </c>
      <c r="D26" s="52">
        <v>6119.2300000000005</v>
      </c>
      <c r="E26" s="53" t="s">
        <v>9</v>
      </c>
      <c r="F26" s="42"/>
      <c r="G26" s="36"/>
      <c r="H26" s="36"/>
      <c r="I26" s="36"/>
    </row>
    <row r="27" spans="1:9">
      <c r="A27" s="50">
        <v>45537.474826388891</v>
      </c>
      <c r="B27" s="97">
        <v>475</v>
      </c>
      <c r="C27" s="88">
        <v>13.37</v>
      </c>
      <c r="D27" s="52">
        <v>6350.75</v>
      </c>
      <c r="E27" s="53" t="s">
        <v>9</v>
      </c>
      <c r="F27" s="42"/>
      <c r="G27" s="36"/>
      <c r="H27" s="36"/>
      <c r="I27" s="36"/>
    </row>
    <row r="28" spans="1:9">
      <c r="A28" s="50">
        <v>45537.474826388891</v>
      </c>
      <c r="B28" s="97">
        <v>467</v>
      </c>
      <c r="C28" s="88">
        <v>13.375</v>
      </c>
      <c r="D28" s="52">
        <v>6246.125</v>
      </c>
      <c r="E28" s="53" t="s">
        <v>9</v>
      </c>
      <c r="F28" s="42"/>
      <c r="G28" s="36"/>
      <c r="H28" s="36"/>
      <c r="I28" s="36"/>
    </row>
    <row r="29" spans="1:9">
      <c r="A29" s="50">
        <v>45537.474826388891</v>
      </c>
      <c r="B29" s="97">
        <v>20</v>
      </c>
      <c r="C29" s="88">
        <v>13.375</v>
      </c>
      <c r="D29" s="52">
        <v>267.5</v>
      </c>
      <c r="E29" s="53" t="s">
        <v>9</v>
      </c>
      <c r="F29" s="42"/>
      <c r="G29" s="36"/>
      <c r="H29" s="36"/>
      <c r="I29" s="36"/>
    </row>
    <row r="30" spans="1:9">
      <c r="A30" s="50">
        <v>45537.474826388891</v>
      </c>
      <c r="B30" s="97">
        <v>478</v>
      </c>
      <c r="C30" s="88">
        <v>13.375</v>
      </c>
      <c r="D30" s="52">
        <v>6393.25</v>
      </c>
      <c r="E30" s="53" t="s">
        <v>9</v>
      </c>
      <c r="F30" s="42"/>
      <c r="G30" s="36"/>
      <c r="H30" s="36"/>
      <c r="I30" s="36"/>
    </row>
    <row r="31" spans="1:9">
      <c r="A31" s="50">
        <v>45537.477650462963</v>
      </c>
      <c r="B31" s="97">
        <v>459</v>
      </c>
      <c r="C31" s="88">
        <v>13.36</v>
      </c>
      <c r="D31" s="52">
        <v>6132.24</v>
      </c>
      <c r="E31" s="53" t="s">
        <v>17</v>
      </c>
    </row>
    <row r="32" spans="1:9">
      <c r="A32" s="50">
        <v>45537.481006944443</v>
      </c>
      <c r="B32" s="97">
        <v>456</v>
      </c>
      <c r="C32" s="88">
        <v>13.345000000000001</v>
      </c>
      <c r="D32" s="52">
        <v>6085.3200000000006</v>
      </c>
      <c r="E32" s="53" t="s">
        <v>9</v>
      </c>
    </row>
    <row r="33" spans="1:5">
      <c r="A33" s="50">
        <v>45537.502430555556</v>
      </c>
      <c r="B33" s="97">
        <v>445</v>
      </c>
      <c r="C33" s="88">
        <v>13.31</v>
      </c>
      <c r="D33" s="52">
        <v>5922.95</v>
      </c>
      <c r="E33" s="53" t="s">
        <v>9</v>
      </c>
    </row>
    <row r="34" spans="1:5">
      <c r="A34" s="50">
        <v>45537.502430555556</v>
      </c>
      <c r="B34" s="97">
        <v>6</v>
      </c>
      <c r="C34" s="88">
        <v>13.31</v>
      </c>
      <c r="D34" s="52">
        <v>79.86</v>
      </c>
      <c r="E34" s="53" t="s">
        <v>9</v>
      </c>
    </row>
    <row r="35" spans="1:5">
      <c r="A35" s="50">
        <v>45537.507199074076</v>
      </c>
      <c r="B35" s="97">
        <v>464</v>
      </c>
      <c r="C35" s="88">
        <v>13.28</v>
      </c>
      <c r="D35" s="52">
        <v>6161.92</v>
      </c>
      <c r="E35" s="53" t="s">
        <v>9</v>
      </c>
    </row>
    <row r="36" spans="1:5">
      <c r="A36" s="50">
        <v>45537.521666666667</v>
      </c>
      <c r="B36" s="97">
        <v>463</v>
      </c>
      <c r="C36" s="88">
        <v>13.23</v>
      </c>
      <c r="D36" s="52">
        <v>6125.49</v>
      </c>
      <c r="E36" s="53" t="s">
        <v>9</v>
      </c>
    </row>
    <row r="37" spans="1:5">
      <c r="A37" s="50">
        <v>45537.528819444444</v>
      </c>
      <c r="B37" s="97">
        <v>439</v>
      </c>
      <c r="C37" s="88">
        <v>13.21</v>
      </c>
      <c r="D37" s="52">
        <v>5799.1900000000005</v>
      </c>
      <c r="E37" s="53" t="s">
        <v>17</v>
      </c>
    </row>
    <row r="38" spans="1:5">
      <c r="A38" s="50">
        <v>45537.532488425924</v>
      </c>
      <c r="B38" s="97">
        <v>501</v>
      </c>
      <c r="C38" s="88">
        <v>13.2</v>
      </c>
      <c r="D38" s="52">
        <v>6613.2</v>
      </c>
      <c r="E38" s="53" t="s">
        <v>9</v>
      </c>
    </row>
    <row r="39" spans="1:5">
      <c r="A39" s="50">
        <v>45537.532500000001</v>
      </c>
      <c r="B39" s="97">
        <v>486</v>
      </c>
      <c r="C39" s="88">
        <v>13.195</v>
      </c>
      <c r="D39" s="52">
        <v>6412.77</v>
      </c>
      <c r="E39" s="53" t="s">
        <v>9</v>
      </c>
    </row>
    <row r="40" spans="1:5">
      <c r="A40" s="50">
        <v>45537.568865740737</v>
      </c>
      <c r="B40" s="97">
        <v>100</v>
      </c>
      <c r="C40" s="88">
        <v>13.18</v>
      </c>
      <c r="D40" s="52">
        <v>1318</v>
      </c>
      <c r="E40" s="53" t="s">
        <v>17</v>
      </c>
    </row>
    <row r="41" spans="1:5">
      <c r="A41" s="50">
        <v>45537.568865740737</v>
      </c>
      <c r="B41" s="97">
        <v>67</v>
      </c>
      <c r="C41" s="88">
        <v>13.18</v>
      </c>
      <c r="D41" s="52">
        <v>883.06</v>
      </c>
      <c r="E41" s="53" t="s">
        <v>17</v>
      </c>
    </row>
    <row r="42" spans="1:5">
      <c r="A42" s="50">
        <v>45537.573587962965</v>
      </c>
      <c r="B42" s="97">
        <v>516</v>
      </c>
      <c r="C42" s="88">
        <v>13.195</v>
      </c>
      <c r="D42" s="52">
        <v>6808.62</v>
      </c>
      <c r="E42" s="53" t="s">
        <v>9</v>
      </c>
    </row>
    <row r="43" spans="1:5">
      <c r="A43" s="50">
        <v>45537.575671296298</v>
      </c>
      <c r="B43" s="97">
        <v>539</v>
      </c>
      <c r="C43" s="88">
        <v>13.195</v>
      </c>
      <c r="D43" s="52">
        <v>7112.1050000000005</v>
      </c>
      <c r="E43" s="53" t="s">
        <v>9</v>
      </c>
    </row>
    <row r="44" spans="1:5">
      <c r="A44" s="50">
        <v>45537.576597222222</v>
      </c>
      <c r="B44" s="97">
        <v>352</v>
      </c>
      <c r="C44" s="88">
        <v>13.185</v>
      </c>
      <c r="D44" s="52">
        <v>4641.12</v>
      </c>
      <c r="E44" s="53" t="s">
        <v>17</v>
      </c>
    </row>
    <row r="45" spans="1:5">
      <c r="A45" s="50">
        <v>45537.577731481484</v>
      </c>
      <c r="B45" s="97">
        <v>164</v>
      </c>
      <c r="C45" s="88">
        <v>13.185</v>
      </c>
      <c r="D45" s="52">
        <v>2162.34</v>
      </c>
      <c r="E45" s="53" t="s">
        <v>9</v>
      </c>
    </row>
    <row r="46" spans="1:5">
      <c r="A46" s="50">
        <v>45537.577731481484</v>
      </c>
      <c r="B46" s="97">
        <v>90</v>
      </c>
      <c r="C46" s="88">
        <v>13.185</v>
      </c>
      <c r="D46" s="52">
        <v>1186.6500000000001</v>
      </c>
      <c r="E46" s="53" t="s">
        <v>9</v>
      </c>
    </row>
    <row r="47" spans="1:5">
      <c r="A47" s="50">
        <v>45537.583333333336</v>
      </c>
      <c r="B47" s="97">
        <v>464</v>
      </c>
      <c r="C47" s="88">
        <v>13.19</v>
      </c>
      <c r="D47" s="52">
        <v>6120.16</v>
      </c>
      <c r="E47" s="53" t="s">
        <v>9</v>
      </c>
    </row>
    <row r="48" spans="1:5">
      <c r="A48" s="50">
        <v>45537.596851851849</v>
      </c>
      <c r="B48" s="97">
        <v>513</v>
      </c>
      <c r="C48" s="88">
        <v>13.195</v>
      </c>
      <c r="D48" s="52">
        <v>6769.0349999999999</v>
      </c>
      <c r="E48" s="53" t="s">
        <v>9</v>
      </c>
    </row>
    <row r="49" spans="1:5">
      <c r="A49" s="50">
        <v>45537.606458333335</v>
      </c>
      <c r="B49" s="97">
        <v>20</v>
      </c>
      <c r="C49" s="88">
        <v>13.215</v>
      </c>
      <c r="D49" s="52">
        <v>264.3</v>
      </c>
      <c r="E49" s="53" t="s">
        <v>17</v>
      </c>
    </row>
    <row r="50" spans="1:5">
      <c r="A50" s="50">
        <v>45537.608159722222</v>
      </c>
      <c r="B50" s="97">
        <v>9</v>
      </c>
      <c r="C50" s="88">
        <v>13.21</v>
      </c>
      <c r="D50" s="52">
        <v>118.89000000000001</v>
      </c>
      <c r="E50" s="53" t="s">
        <v>17</v>
      </c>
    </row>
    <row r="51" spans="1:5">
      <c r="A51" s="50">
        <v>45537.618055555555</v>
      </c>
      <c r="B51" s="97">
        <v>150</v>
      </c>
      <c r="C51" s="88">
        <v>13.215</v>
      </c>
      <c r="D51" s="52">
        <v>1982.25</v>
      </c>
      <c r="E51" s="53" t="s">
        <v>17</v>
      </c>
    </row>
    <row r="52" spans="1:5">
      <c r="A52" s="50">
        <v>45537.621053240742</v>
      </c>
      <c r="B52" s="97">
        <v>207</v>
      </c>
      <c r="C52" s="88">
        <v>13.215</v>
      </c>
      <c r="D52" s="52">
        <v>2735.5050000000001</v>
      </c>
      <c r="E52" s="53" t="s">
        <v>9</v>
      </c>
    </row>
    <row r="53" spans="1:5">
      <c r="A53" s="50">
        <v>45537.621053240742</v>
      </c>
      <c r="B53" s="97">
        <v>793</v>
      </c>
      <c r="C53" s="88">
        <v>13.215</v>
      </c>
      <c r="D53" s="52">
        <v>10479.494999999999</v>
      </c>
      <c r="E53" s="53" t="s">
        <v>9</v>
      </c>
    </row>
    <row r="54" spans="1:5">
      <c r="A54" s="50">
        <v>45537.632106481484</v>
      </c>
      <c r="B54" s="97">
        <v>1</v>
      </c>
      <c r="C54" s="88">
        <v>13.234999999999999</v>
      </c>
      <c r="D54" s="52">
        <v>13.234999999999999</v>
      </c>
      <c r="E54" s="53" t="s">
        <v>17</v>
      </c>
    </row>
    <row r="55" spans="1:5">
      <c r="A55" s="50">
        <v>45537.634479166663</v>
      </c>
      <c r="B55" s="97">
        <v>502</v>
      </c>
      <c r="C55" s="88">
        <v>13.234999999999999</v>
      </c>
      <c r="D55" s="52">
        <v>6643.9699999999993</v>
      </c>
      <c r="E55" s="53" t="s">
        <v>9</v>
      </c>
    </row>
    <row r="56" spans="1:5">
      <c r="A56" s="50">
        <v>45537.637835648151</v>
      </c>
      <c r="B56" s="97">
        <v>478</v>
      </c>
      <c r="C56" s="88">
        <v>13.24</v>
      </c>
      <c r="D56" s="52">
        <v>6328.72</v>
      </c>
      <c r="E56" s="53" t="s">
        <v>17</v>
      </c>
    </row>
    <row r="57" spans="1:5">
      <c r="A57" s="50">
        <v>45537.637997685182</v>
      </c>
      <c r="B57" s="97">
        <v>445</v>
      </c>
      <c r="C57" s="88">
        <v>13.234999999999999</v>
      </c>
      <c r="D57" s="52">
        <v>5889.5749999999998</v>
      </c>
      <c r="E57" s="53" t="s">
        <v>9</v>
      </c>
    </row>
    <row r="58" spans="1:5">
      <c r="A58" s="50">
        <v>45537.654050925928</v>
      </c>
      <c r="B58" s="97">
        <v>483</v>
      </c>
      <c r="C58" s="88">
        <v>13.26</v>
      </c>
      <c r="D58" s="52">
        <v>6404.58</v>
      </c>
      <c r="E58" s="53" t="s">
        <v>9</v>
      </c>
    </row>
    <row r="59" spans="1:5">
      <c r="A59" s="50">
        <v>45537.654050925928</v>
      </c>
      <c r="B59" s="97">
        <v>492</v>
      </c>
      <c r="C59" s="88">
        <v>13.265000000000001</v>
      </c>
      <c r="D59" s="52">
        <v>6526.38</v>
      </c>
      <c r="E59" s="53" t="s">
        <v>20</v>
      </c>
    </row>
    <row r="60" spans="1:5">
      <c r="A60" s="50">
        <v>45537.654050925928</v>
      </c>
      <c r="B60" s="97">
        <v>503</v>
      </c>
      <c r="C60" s="88">
        <v>13.265000000000001</v>
      </c>
      <c r="D60" s="52">
        <v>6672.2950000000001</v>
      </c>
      <c r="E60" s="53" t="s">
        <v>17</v>
      </c>
    </row>
    <row r="61" spans="1:5">
      <c r="A61" s="50">
        <v>45537.686550925922</v>
      </c>
      <c r="B61" s="97">
        <v>481</v>
      </c>
      <c r="C61" s="88">
        <v>13.215</v>
      </c>
      <c r="D61" s="52">
        <v>6356.415</v>
      </c>
      <c r="E61" s="53" t="s">
        <v>9</v>
      </c>
    </row>
    <row r="62" spans="1:5">
      <c r="A62" s="50">
        <v>45537.687164351853</v>
      </c>
      <c r="B62" s="97">
        <v>506</v>
      </c>
      <c r="C62" s="88">
        <v>13.185</v>
      </c>
      <c r="D62" s="52">
        <v>6671.6100000000006</v>
      </c>
      <c r="E62" s="53" t="s">
        <v>17</v>
      </c>
    </row>
    <row r="63" spans="1:5">
      <c r="A63" s="50">
        <v>45537.688564814816</v>
      </c>
      <c r="B63" s="97">
        <v>478</v>
      </c>
      <c r="C63" s="88">
        <v>13.2</v>
      </c>
      <c r="D63" s="52">
        <v>6309.5999999999995</v>
      </c>
      <c r="E63" s="53" t="s">
        <v>9</v>
      </c>
    </row>
    <row r="64" spans="1:5">
      <c r="A64" s="50">
        <v>45537.694166666668</v>
      </c>
      <c r="B64" s="97">
        <v>59</v>
      </c>
      <c r="C64" s="88">
        <v>13.22</v>
      </c>
      <c r="D64" s="52">
        <v>779.98</v>
      </c>
      <c r="E64" s="53" t="s">
        <v>9</v>
      </c>
    </row>
    <row r="65" spans="1:5">
      <c r="A65" s="50">
        <v>45537.694166666668</v>
      </c>
      <c r="B65" s="97">
        <v>406</v>
      </c>
      <c r="C65" s="88">
        <v>13.22</v>
      </c>
      <c r="D65" s="52">
        <v>5367.3200000000006</v>
      </c>
      <c r="E65" s="53" t="s">
        <v>9</v>
      </c>
    </row>
    <row r="66" spans="1:5">
      <c r="A66" s="50">
        <v>45537.699745370373</v>
      </c>
      <c r="B66" s="97">
        <v>742</v>
      </c>
      <c r="C66" s="88">
        <v>13.21</v>
      </c>
      <c r="D66" s="52">
        <v>9801.8200000000015</v>
      </c>
      <c r="E66" s="53" t="s">
        <v>9</v>
      </c>
    </row>
    <row r="67" spans="1:5">
      <c r="A67" s="50">
        <v>45537.71</v>
      </c>
      <c r="B67" s="97">
        <v>192</v>
      </c>
      <c r="C67" s="88">
        <v>13.215</v>
      </c>
      <c r="D67" s="52">
        <v>2537.2799999999997</v>
      </c>
      <c r="E67" s="53" t="s">
        <v>17</v>
      </c>
    </row>
    <row r="68" spans="1:5">
      <c r="A68" s="50">
        <v>45537.711840277778</v>
      </c>
      <c r="B68" s="97">
        <v>305</v>
      </c>
      <c r="C68" s="88">
        <v>13.215</v>
      </c>
      <c r="D68" s="52">
        <v>4030.5749999999998</v>
      </c>
      <c r="E68" s="53" t="s">
        <v>17</v>
      </c>
    </row>
    <row r="69" spans="1:5">
      <c r="A69" s="50">
        <v>45537.715682870374</v>
      </c>
      <c r="B69" s="97">
        <v>614</v>
      </c>
      <c r="C69" s="88">
        <v>13.21</v>
      </c>
      <c r="D69" s="52">
        <v>8110.9400000000005</v>
      </c>
      <c r="E69" s="53" t="s">
        <v>9</v>
      </c>
    </row>
    <row r="70" spans="1:5">
      <c r="A70" s="50" t="s">
        <v>18</v>
      </c>
      <c r="B70" s="97" t="s">
        <v>226</v>
      </c>
      <c r="C70" s="88" t="s">
        <v>226</v>
      </c>
      <c r="D70" s="52" t="s">
        <v>226</v>
      </c>
      <c r="E70" s="53" t="s">
        <v>226</v>
      </c>
    </row>
    <row r="71" spans="1:5">
      <c r="A71" s="50" t="s">
        <v>18</v>
      </c>
      <c r="B71" s="97" t="s">
        <v>226</v>
      </c>
      <c r="C71" s="88" t="s">
        <v>226</v>
      </c>
      <c r="D71" s="52" t="s">
        <v>226</v>
      </c>
      <c r="E71" s="53" t="s">
        <v>226</v>
      </c>
    </row>
    <row r="72" spans="1:5">
      <c r="A72" s="50" t="s">
        <v>18</v>
      </c>
      <c r="B72" s="97" t="s">
        <v>226</v>
      </c>
      <c r="C72" s="88" t="s">
        <v>226</v>
      </c>
      <c r="D72" s="52" t="s">
        <v>226</v>
      </c>
      <c r="E72" s="53" t="s">
        <v>226</v>
      </c>
    </row>
    <row r="73" spans="1:5">
      <c r="A73" s="50" t="s">
        <v>18</v>
      </c>
      <c r="B73" s="97" t="s">
        <v>226</v>
      </c>
      <c r="C73" s="88" t="s">
        <v>226</v>
      </c>
      <c r="D73" s="52" t="s">
        <v>226</v>
      </c>
      <c r="E73" s="53" t="s">
        <v>226</v>
      </c>
    </row>
    <row r="74" spans="1:5">
      <c r="A74" s="50" t="s">
        <v>18</v>
      </c>
      <c r="B74" s="97" t="s">
        <v>226</v>
      </c>
      <c r="C74" s="88" t="s">
        <v>226</v>
      </c>
      <c r="D74" s="52" t="s">
        <v>226</v>
      </c>
      <c r="E74" s="53" t="s">
        <v>226</v>
      </c>
    </row>
    <row r="75" spans="1:5">
      <c r="A75" s="50" t="s">
        <v>18</v>
      </c>
      <c r="B75" s="97" t="s">
        <v>226</v>
      </c>
      <c r="C75" s="88" t="s">
        <v>226</v>
      </c>
      <c r="D75" s="52" t="s">
        <v>226</v>
      </c>
      <c r="E75" s="53" t="s">
        <v>226</v>
      </c>
    </row>
    <row r="76" spans="1:5">
      <c r="A76" s="50" t="s">
        <v>18</v>
      </c>
      <c r="B76" s="97" t="s">
        <v>226</v>
      </c>
      <c r="C76" s="88" t="s">
        <v>226</v>
      </c>
      <c r="D76" s="52" t="s">
        <v>226</v>
      </c>
      <c r="E76" s="53" t="s">
        <v>226</v>
      </c>
    </row>
    <row r="77" spans="1:5">
      <c r="A77" s="50" t="s">
        <v>18</v>
      </c>
      <c r="B77" s="97" t="s">
        <v>226</v>
      </c>
      <c r="C77" s="88" t="s">
        <v>226</v>
      </c>
      <c r="D77" s="52" t="s">
        <v>226</v>
      </c>
      <c r="E77" s="53" t="s">
        <v>226</v>
      </c>
    </row>
    <row r="78" spans="1:5">
      <c r="A78" s="50" t="s">
        <v>18</v>
      </c>
      <c r="B78" s="97" t="s">
        <v>226</v>
      </c>
      <c r="C78" s="88" t="s">
        <v>226</v>
      </c>
      <c r="D78" s="52" t="s">
        <v>226</v>
      </c>
      <c r="E78" s="53" t="s">
        <v>226</v>
      </c>
    </row>
    <row r="79" spans="1:5">
      <c r="A79" s="50" t="s">
        <v>18</v>
      </c>
      <c r="B79" s="97" t="s">
        <v>226</v>
      </c>
      <c r="C79" s="88" t="s">
        <v>226</v>
      </c>
      <c r="D79" s="52" t="s">
        <v>226</v>
      </c>
      <c r="E79" s="53" t="s">
        <v>226</v>
      </c>
    </row>
    <row r="80" spans="1:5">
      <c r="A80" s="50" t="s">
        <v>18</v>
      </c>
      <c r="B80" s="97" t="s">
        <v>226</v>
      </c>
      <c r="C80" s="88" t="s">
        <v>226</v>
      </c>
      <c r="D80" s="52" t="s">
        <v>226</v>
      </c>
      <c r="E80" s="53" t="s">
        <v>226</v>
      </c>
    </row>
    <row r="81" spans="1:5">
      <c r="A81" s="50" t="s">
        <v>18</v>
      </c>
      <c r="B81" s="97" t="s">
        <v>226</v>
      </c>
      <c r="C81" s="88" t="s">
        <v>226</v>
      </c>
      <c r="D81" s="52" t="s">
        <v>226</v>
      </c>
      <c r="E81" s="53" t="s">
        <v>226</v>
      </c>
    </row>
    <row r="82" spans="1:5">
      <c r="A82" s="50" t="s">
        <v>18</v>
      </c>
      <c r="B82" s="97" t="s">
        <v>226</v>
      </c>
      <c r="C82" s="88" t="s">
        <v>226</v>
      </c>
      <c r="D82" s="52" t="s">
        <v>226</v>
      </c>
      <c r="E82" s="53" t="s">
        <v>226</v>
      </c>
    </row>
    <row r="83" spans="1:5">
      <c r="A83" s="50" t="s">
        <v>18</v>
      </c>
      <c r="B83" s="97" t="s">
        <v>226</v>
      </c>
      <c r="C83" s="88" t="s">
        <v>226</v>
      </c>
      <c r="D83" s="52" t="s">
        <v>226</v>
      </c>
      <c r="E83" s="53" t="s">
        <v>226</v>
      </c>
    </row>
    <row r="84" spans="1:5">
      <c r="A84" s="50" t="s">
        <v>18</v>
      </c>
      <c r="B84" s="97" t="s">
        <v>226</v>
      </c>
      <c r="C84" s="88" t="s">
        <v>226</v>
      </c>
      <c r="D84" s="52" t="s">
        <v>226</v>
      </c>
      <c r="E84" s="53" t="s">
        <v>226</v>
      </c>
    </row>
    <row r="85" spans="1:5">
      <c r="A85" s="50" t="s">
        <v>18</v>
      </c>
      <c r="B85" s="97" t="s">
        <v>226</v>
      </c>
      <c r="C85" s="88" t="s">
        <v>226</v>
      </c>
      <c r="D85" s="52" t="s">
        <v>226</v>
      </c>
      <c r="E85" s="53" t="s">
        <v>226</v>
      </c>
    </row>
    <row r="86" spans="1:5">
      <c r="A86" s="50" t="s">
        <v>18</v>
      </c>
      <c r="B86" s="97" t="s">
        <v>226</v>
      </c>
      <c r="C86" s="88" t="s">
        <v>226</v>
      </c>
      <c r="D86" s="52" t="s">
        <v>226</v>
      </c>
      <c r="E86" s="53" t="s">
        <v>226</v>
      </c>
    </row>
    <row r="87" spans="1:5">
      <c r="A87" s="50" t="s">
        <v>18</v>
      </c>
      <c r="B87" s="97" t="s">
        <v>226</v>
      </c>
      <c r="C87" s="88" t="s">
        <v>226</v>
      </c>
      <c r="D87" s="52" t="s">
        <v>226</v>
      </c>
      <c r="E87" s="53" t="s">
        <v>226</v>
      </c>
    </row>
    <row r="88" spans="1:5">
      <c r="A88" s="50" t="s">
        <v>18</v>
      </c>
      <c r="B88" s="97" t="s">
        <v>226</v>
      </c>
      <c r="C88" s="88" t="s">
        <v>226</v>
      </c>
      <c r="D88" s="52" t="s">
        <v>226</v>
      </c>
      <c r="E88" s="53" t="s">
        <v>226</v>
      </c>
    </row>
    <row r="89" spans="1:5">
      <c r="A89" s="50" t="s">
        <v>18</v>
      </c>
      <c r="B89" s="97" t="s">
        <v>226</v>
      </c>
      <c r="C89" s="88" t="s">
        <v>226</v>
      </c>
      <c r="D89" s="52" t="s">
        <v>226</v>
      </c>
      <c r="E89" s="53" t="s">
        <v>226</v>
      </c>
    </row>
    <row r="90" spans="1:5">
      <c r="A90" s="50" t="s">
        <v>18</v>
      </c>
      <c r="B90" s="97" t="s">
        <v>226</v>
      </c>
      <c r="C90" s="88" t="s">
        <v>226</v>
      </c>
      <c r="D90" s="52" t="s">
        <v>226</v>
      </c>
      <c r="E90" s="53" t="s">
        <v>226</v>
      </c>
    </row>
    <row r="91" spans="1:5">
      <c r="A91" s="50" t="s">
        <v>18</v>
      </c>
      <c r="B91" s="97" t="s">
        <v>226</v>
      </c>
      <c r="C91" s="88" t="s">
        <v>226</v>
      </c>
      <c r="D91" s="52" t="s">
        <v>226</v>
      </c>
      <c r="E91" s="53" t="s">
        <v>226</v>
      </c>
    </row>
    <row r="92" spans="1:5">
      <c r="A92" s="50" t="s">
        <v>18</v>
      </c>
      <c r="B92" s="97" t="s">
        <v>226</v>
      </c>
      <c r="C92" s="88" t="s">
        <v>226</v>
      </c>
      <c r="D92" s="52" t="s">
        <v>226</v>
      </c>
      <c r="E92" s="53" t="s">
        <v>226</v>
      </c>
    </row>
    <row r="93" spans="1:5">
      <c r="A93" s="50" t="s">
        <v>18</v>
      </c>
      <c r="B93" s="97" t="s">
        <v>226</v>
      </c>
      <c r="C93" s="88" t="s">
        <v>226</v>
      </c>
      <c r="D93" s="52" t="s">
        <v>226</v>
      </c>
      <c r="E93" s="53" t="s">
        <v>226</v>
      </c>
    </row>
    <row r="94" spans="1:5">
      <c r="A94" s="50" t="s">
        <v>18</v>
      </c>
      <c r="B94" s="97" t="s">
        <v>226</v>
      </c>
      <c r="C94" s="88" t="s">
        <v>226</v>
      </c>
      <c r="D94" s="52" t="s">
        <v>226</v>
      </c>
      <c r="E94" s="53" t="s">
        <v>226</v>
      </c>
    </row>
    <row r="95" spans="1:5">
      <c r="A95" s="50" t="s">
        <v>18</v>
      </c>
      <c r="B95" s="97" t="s">
        <v>226</v>
      </c>
      <c r="C95" s="88" t="s">
        <v>226</v>
      </c>
      <c r="D95" s="52" t="s">
        <v>226</v>
      </c>
      <c r="E95" s="53" t="s">
        <v>226</v>
      </c>
    </row>
    <row r="96" spans="1:5">
      <c r="A96" s="50" t="s">
        <v>18</v>
      </c>
      <c r="B96" s="97" t="s">
        <v>226</v>
      </c>
      <c r="C96" s="88" t="s">
        <v>226</v>
      </c>
      <c r="D96" s="52" t="s">
        <v>226</v>
      </c>
      <c r="E96" s="53" t="s">
        <v>226</v>
      </c>
    </row>
    <row r="97" spans="1:5">
      <c r="A97" s="50" t="s">
        <v>18</v>
      </c>
      <c r="B97" s="97" t="s">
        <v>226</v>
      </c>
      <c r="C97" s="88" t="s">
        <v>226</v>
      </c>
      <c r="D97" s="52" t="s">
        <v>226</v>
      </c>
      <c r="E97" s="53" t="s">
        <v>226</v>
      </c>
    </row>
    <row r="98" spans="1:5">
      <c r="A98" s="50" t="s">
        <v>18</v>
      </c>
      <c r="B98" s="97" t="s">
        <v>226</v>
      </c>
      <c r="C98" s="88" t="s">
        <v>226</v>
      </c>
      <c r="D98" s="52" t="s">
        <v>226</v>
      </c>
      <c r="E98" s="53" t="s">
        <v>226</v>
      </c>
    </row>
    <row r="99" spans="1:5">
      <c r="A99" s="50" t="s">
        <v>18</v>
      </c>
      <c r="B99" s="97" t="s">
        <v>226</v>
      </c>
      <c r="C99" s="88" t="s">
        <v>226</v>
      </c>
      <c r="D99" s="52" t="s">
        <v>226</v>
      </c>
      <c r="E99" s="53" t="s">
        <v>226</v>
      </c>
    </row>
    <row r="100" spans="1:5">
      <c r="A100" s="50" t="s">
        <v>18</v>
      </c>
      <c r="B100" s="97" t="s">
        <v>226</v>
      </c>
      <c r="C100" s="88" t="s">
        <v>226</v>
      </c>
      <c r="D100" s="52" t="s">
        <v>226</v>
      </c>
      <c r="E100" s="53" t="s">
        <v>226</v>
      </c>
    </row>
    <row r="101" spans="1:5">
      <c r="A101" s="50" t="s">
        <v>18</v>
      </c>
      <c r="B101" s="97" t="s">
        <v>226</v>
      </c>
      <c r="C101" s="88" t="s">
        <v>226</v>
      </c>
      <c r="D101" s="52" t="s">
        <v>226</v>
      </c>
      <c r="E101" s="53" t="s">
        <v>226</v>
      </c>
    </row>
    <row r="102" spans="1:5">
      <c r="A102" s="50" t="s">
        <v>18</v>
      </c>
      <c r="B102" s="97" t="s">
        <v>226</v>
      </c>
      <c r="C102" s="88" t="s">
        <v>226</v>
      </c>
      <c r="D102" s="52" t="s">
        <v>226</v>
      </c>
      <c r="E102" s="53" t="s">
        <v>226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F5F-3FE4-48C2-BAD1-E4DEB337462D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45534.72152777778</v>
      </c>
      <c r="B5" s="97">
        <v>332</v>
      </c>
      <c r="C5" s="88">
        <v>13.265000000000001</v>
      </c>
      <c r="D5" s="52">
        <v>4403.9800000000005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45534.717361111114</v>
      </c>
      <c r="B6" s="97">
        <v>475</v>
      </c>
      <c r="C6" s="88">
        <v>13.26</v>
      </c>
      <c r="D6" s="52">
        <v>6298.5</v>
      </c>
      <c r="E6" s="53" t="s">
        <v>17</v>
      </c>
      <c r="F6" s="42"/>
      <c r="G6" s="57" t="s">
        <v>9</v>
      </c>
      <c r="H6" s="58">
        <f>SUMIF(E:E,$G$6,B:B)</f>
        <v>27856</v>
      </c>
      <c r="I6" s="59">
        <f>SUMIF(E:E,$G$6,D:D)</f>
        <v>368935.19500000007</v>
      </c>
    </row>
    <row r="7" spans="1:9">
      <c r="A7" s="50">
        <v>45534.706250000003</v>
      </c>
      <c r="B7" s="97">
        <v>430</v>
      </c>
      <c r="C7" s="88">
        <v>13.24</v>
      </c>
      <c r="D7" s="52">
        <v>5693.2</v>
      </c>
      <c r="E7" s="53" t="s">
        <v>9</v>
      </c>
      <c r="F7" s="42"/>
      <c r="G7" s="57" t="s">
        <v>17</v>
      </c>
      <c r="H7" s="58">
        <f>SUMIF(E:E,$G$7,B:B)</f>
        <v>6181</v>
      </c>
      <c r="I7" s="59">
        <f>SUMIF(E:E,$G$7,D:D)</f>
        <v>81769.550000000017</v>
      </c>
    </row>
    <row r="8" spans="1:9">
      <c r="A8" s="50">
        <v>45534.70208333333</v>
      </c>
      <c r="B8" s="97">
        <v>140</v>
      </c>
      <c r="C8" s="88">
        <v>13.265000000000001</v>
      </c>
      <c r="D8" s="52">
        <v>1857.1000000000001</v>
      </c>
      <c r="E8" s="53" t="s">
        <v>9</v>
      </c>
      <c r="F8" s="42"/>
      <c r="G8" s="57" t="s">
        <v>20</v>
      </c>
      <c r="H8" s="58">
        <f>SUMIF(E:E,$G$8,B:B)</f>
        <v>2078</v>
      </c>
      <c r="I8" s="59">
        <f>SUMIF(E:E,$G$8,D:D)</f>
        <v>27468.500000000004</v>
      </c>
    </row>
    <row r="9" spans="1:9">
      <c r="A9" s="50">
        <v>45534.70208333333</v>
      </c>
      <c r="B9" s="97">
        <v>284</v>
      </c>
      <c r="C9" s="88">
        <v>13.265000000000001</v>
      </c>
      <c r="D9" s="52">
        <v>3767.26</v>
      </c>
      <c r="E9" s="53" t="s">
        <v>9</v>
      </c>
      <c r="F9" s="42"/>
      <c r="G9" s="60" t="s">
        <v>8</v>
      </c>
      <c r="H9" s="61">
        <f>ROUND((I9/SUM(H6:H7)),4)</f>
        <v>13.2416</v>
      </c>
      <c r="I9" s="62">
        <f>SUM(I6:I7)</f>
        <v>450704.74500000011</v>
      </c>
    </row>
    <row r="10" spans="1:9">
      <c r="A10" s="50">
        <v>45534.696527777778</v>
      </c>
      <c r="B10" s="97">
        <v>476</v>
      </c>
      <c r="C10" s="88">
        <v>13.27</v>
      </c>
      <c r="D10" s="52">
        <v>6316.5199999999995</v>
      </c>
      <c r="E10" s="53" t="s">
        <v>9</v>
      </c>
      <c r="F10" s="42"/>
      <c r="I10" s="36"/>
    </row>
    <row r="11" spans="1:9">
      <c r="A11" s="50">
        <v>45534.696527777778</v>
      </c>
      <c r="B11" s="97">
        <v>449</v>
      </c>
      <c r="C11" s="88">
        <v>13.27</v>
      </c>
      <c r="D11" s="52">
        <v>5958.23</v>
      </c>
      <c r="E11" s="53" t="s">
        <v>9</v>
      </c>
      <c r="F11" s="2"/>
      <c r="I11" s="44"/>
    </row>
    <row r="12" spans="1:9">
      <c r="A12" s="50">
        <v>45534.696527777778</v>
      </c>
      <c r="B12" s="97">
        <v>921</v>
      </c>
      <c r="C12" s="88">
        <v>13.28</v>
      </c>
      <c r="D12" s="52">
        <v>12230.88</v>
      </c>
      <c r="E12" s="53" t="s">
        <v>9</v>
      </c>
      <c r="F12" s="2"/>
      <c r="I12" s="44"/>
    </row>
    <row r="13" spans="1:9">
      <c r="A13" s="50">
        <v>45534.696527777778</v>
      </c>
      <c r="B13" s="97">
        <v>474</v>
      </c>
      <c r="C13" s="88">
        <v>13.28</v>
      </c>
      <c r="D13" s="52">
        <v>6294.7199999999993</v>
      </c>
      <c r="E13" s="53" t="s">
        <v>17</v>
      </c>
      <c r="F13" s="2"/>
      <c r="I13" s="36"/>
    </row>
    <row r="14" spans="1:9">
      <c r="A14" s="50">
        <v>45534.689583333333</v>
      </c>
      <c r="B14" s="97">
        <v>152</v>
      </c>
      <c r="C14" s="88">
        <v>13.27</v>
      </c>
      <c r="D14" s="52">
        <v>2017.04</v>
      </c>
      <c r="E14" s="53" t="s">
        <v>20</v>
      </c>
      <c r="F14" s="2"/>
      <c r="I14" s="45"/>
    </row>
    <row r="15" spans="1:9" ht="14.25" customHeight="1">
      <c r="A15" s="50">
        <v>45534.689583333333</v>
      </c>
      <c r="B15" s="97">
        <v>511</v>
      </c>
      <c r="C15" s="88">
        <v>13.265000000000001</v>
      </c>
      <c r="D15" s="52">
        <v>6778.415</v>
      </c>
      <c r="E15" s="53" t="s">
        <v>20</v>
      </c>
      <c r="F15" s="2"/>
      <c r="I15" s="45"/>
    </row>
    <row r="16" spans="1:9">
      <c r="A16" s="50">
        <v>45534.681250000001</v>
      </c>
      <c r="B16" s="97">
        <v>419</v>
      </c>
      <c r="C16" s="88">
        <v>13.255000000000001</v>
      </c>
      <c r="D16" s="52">
        <v>5553.8450000000003</v>
      </c>
      <c r="E16" s="53" t="s">
        <v>9</v>
      </c>
      <c r="F16" s="2"/>
      <c r="I16" s="36"/>
    </row>
    <row r="17" spans="1:9">
      <c r="A17" s="50">
        <v>45534.681250000001</v>
      </c>
      <c r="B17" s="97">
        <v>15</v>
      </c>
      <c r="C17" s="88">
        <v>13.26</v>
      </c>
      <c r="D17" s="52">
        <v>198.9</v>
      </c>
      <c r="E17" s="53" t="s">
        <v>9</v>
      </c>
      <c r="F17" s="42"/>
      <c r="G17" s="36"/>
      <c r="H17" s="36"/>
      <c r="I17" s="36"/>
    </row>
    <row r="18" spans="1:9">
      <c r="A18" s="50">
        <v>45534.681250000001</v>
      </c>
      <c r="B18" s="97">
        <v>405</v>
      </c>
      <c r="C18" s="88">
        <v>13.26</v>
      </c>
      <c r="D18" s="52">
        <v>5370.3</v>
      </c>
      <c r="E18" s="53" t="s">
        <v>9</v>
      </c>
      <c r="F18" s="42"/>
      <c r="G18" s="36"/>
      <c r="H18" s="36"/>
      <c r="I18" s="36"/>
    </row>
    <row r="19" spans="1:9">
      <c r="A19" s="50">
        <v>45534.679166666669</v>
      </c>
      <c r="B19" s="97">
        <v>443</v>
      </c>
      <c r="C19" s="88">
        <v>13.265000000000001</v>
      </c>
      <c r="D19" s="52">
        <v>5876.3950000000004</v>
      </c>
      <c r="E19" s="53" t="s">
        <v>9</v>
      </c>
      <c r="F19" s="42"/>
      <c r="G19" s="36"/>
      <c r="H19" s="36"/>
      <c r="I19" s="36"/>
    </row>
    <row r="20" spans="1:9">
      <c r="A20" s="50">
        <v>45534.675694444442</v>
      </c>
      <c r="B20" s="97">
        <v>153</v>
      </c>
      <c r="C20" s="88">
        <v>13.25</v>
      </c>
      <c r="D20" s="52">
        <v>2027.25</v>
      </c>
      <c r="E20" s="53" t="s">
        <v>17</v>
      </c>
      <c r="F20" s="42"/>
      <c r="G20" s="36"/>
      <c r="H20" s="36"/>
      <c r="I20" s="36"/>
    </row>
    <row r="21" spans="1:9">
      <c r="A21" s="50">
        <v>45534.675000000003</v>
      </c>
      <c r="B21" s="97">
        <v>480</v>
      </c>
      <c r="C21" s="88">
        <v>13.26</v>
      </c>
      <c r="D21" s="52">
        <v>6364.8</v>
      </c>
      <c r="E21" s="53" t="s">
        <v>9</v>
      </c>
      <c r="F21" s="42"/>
      <c r="G21" s="36"/>
      <c r="H21" s="36"/>
      <c r="I21" s="36"/>
    </row>
    <row r="22" spans="1:9">
      <c r="A22" s="50">
        <v>45534.667361111111</v>
      </c>
      <c r="B22" s="97">
        <v>509</v>
      </c>
      <c r="C22" s="88">
        <v>13.25</v>
      </c>
      <c r="D22" s="52">
        <v>6744.25</v>
      </c>
      <c r="E22" s="53" t="s">
        <v>9</v>
      </c>
      <c r="F22" s="42"/>
      <c r="G22" s="36"/>
      <c r="H22" s="36"/>
      <c r="I22" s="36"/>
    </row>
    <row r="23" spans="1:9">
      <c r="A23" s="50">
        <v>45534.646527777775</v>
      </c>
      <c r="B23" s="97">
        <v>24</v>
      </c>
      <c r="C23" s="88">
        <v>13.205</v>
      </c>
      <c r="D23" s="52">
        <v>316.92</v>
      </c>
      <c r="E23" s="53" t="s">
        <v>17</v>
      </c>
      <c r="F23" s="42"/>
      <c r="G23" s="36"/>
      <c r="H23" s="36"/>
      <c r="I23" s="36"/>
    </row>
    <row r="24" spans="1:9">
      <c r="A24" s="50">
        <v>45534.646527777775</v>
      </c>
      <c r="B24" s="97">
        <v>151</v>
      </c>
      <c r="C24" s="88">
        <v>13.205</v>
      </c>
      <c r="D24" s="52">
        <v>1993.9549999999999</v>
      </c>
      <c r="E24" s="53" t="s">
        <v>17</v>
      </c>
      <c r="F24" s="42"/>
      <c r="G24" s="36"/>
      <c r="H24" s="36"/>
      <c r="I24" s="36"/>
    </row>
    <row r="25" spans="1:9">
      <c r="A25" s="50">
        <v>45534.646527777775</v>
      </c>
      <c r="B25" s="97">
        <v>151</v>
      </c>
      <c r="C25" s="88">
        <v>13.2</v>
      </c>
      <c r="D25" s="52">
        <v>1993.1999999999998</v>
      </c>
      <c r="E25" s="53" t="s">
        <v>17</v>
      </c>
      <c r="F25" s="42"/>
      <c r="G25" s="36"/>
      <c r="H25" s="36"/>
      <c r="I25" s="36"/>
    </row>
    <row r="26" spans="1:9">
      <c r="A26" s="50">
        <v>45534.642361111109</v>
      </c>
      <c r="B26" s="97">
        <v>151</v>
      </c>
      <c r="C26" s="88">
        <v>13.2</v>
      </c>
      <c r="D26" s="52">
        <v>1993.1999999999998</v>
      </c>
      <c r="E26" s="53" t="s">
        <v>17</v>
      </c>
      <c r="F26" s="42"/>
      <c r="G26" s="36"/>
      <c r="H26" s="36"/>
      <c r="I26" s="36"/>
    </row>
    <row r="27" spans="1:9">
      <c r="A27" s="50">
        <v>45534.634027777778</v>
      </c>
      <c r="B27" s="97">
        <v>469</v>
      </c>
      <c r="C27" s="88">
        <v>13.22</v>
      </c>
      <c r="D27" s="52">
        <v>6200.18</v>
      </c>
      <c r="E27" s="53" t="s">
        <v>9</v>
      </c>
      <c r="F27" s="42"/>
      <c r="G27" s="36"/>
      <c r="H27" s="36"/>
      <c r="I27" s="36"/>
    </row>
    <row r="28" spans="1:9">
      <c r="A28" s="50">
        <v>45534.634027777778</v>
      </c>
      <c r="B28" s="97">
        <v>478</v>
      </c>
      <c r="C28" s="88">
        <v>13.225</v>
      </c>
      <c r="D28" s="52">
        <v>6321.55</v>
      </c>
      <c r="E28" s="53" t="s">
        <v>20</v>
      </c>
      <c r="F28" s="42"/>
      <c r="G28" s="36"/>
      <c r="H28" s="36"/>
      <c r="I28" s="36"/>
    </row>
    <row r="29" spans="1:9">
      <c r="A29" s="50">
        <v>45534.604166666664</v>
      </c>
      <c r="B29" s="97">
        <v>455</v>
      </c>
      <c r="C29" s="88">
        <v>13.29</v>
      </c>
      <c r="D29" s="52">
        <v>6046.95</v>
      </c>
      <c r="E29" s="53" t="s">
        <v>9</v>
      </c>
      <c r="F29" s="42"/>
      <c r="G29" s="36"/>
      <c r="H29" s="36"/>
      <c r="I29" s="36"/>
    </row>
    <row r="30" spans="1:9">
      <c r="A30" s="50">
        <v>45534.604166666664</v>
      </c>
      <c r="B30" s="97">
        <v>462</v>
      </c>
      <c r="C30" s="88">
        <v>13.295</v>
      </c>
      <c r="D30" s="52">
        <v>6142.29</v>
      </c>
      <c r="E30" s="53" t="s">
        <v>9</v>
      </c>
      <c r="F30" s="42"/>
      <c r="G30" s="36"/>
      <c r="H30" s="36"/>
      <c r="I30" s="36"/>
    </row>
    <row r="31" spans="1:9">
      <c r="A31" s="50">
        <v>45534.604166666664</v>
      </c>
      <c r="B31" s="97">
        <v>435</v>
      </c>
      <c r="C31" s="88">
        <v>13.295</v>
      </c>
      <c r="D31" s="52">
        <v>5783.3249999999998</v>
      </c>
      <c r="E31" s="53" t="s">
        <v>17</v>
      </c>
    </row>
    <row r="32" spans="1:9">
      <c r="A32" s="50">
        <v>45534.592361111114</v>
      </c>
      <c r="B32" s="97">
        <v>449</v>
      </c>
      <c r="C32" s="88">
        <v>13.27</v>
      </c>
      <c r="D32" s="52">
        <v>5958.23</v>
      </c>
      <c r="E32" s="53" t="s">
        <v>9</v>
      </c>
    </row>
    <row r="33" spans="1:5">
      <c r="A33" s="50">
        <v>45534.567361111112</v>
      </c>
      <c r="B33" s="97">
        <v>201</v>
      </c>
      <c r="C33" s="88">
        <v>13.29</v>
      </c>
      <c r="D33" s="52">
        <v>2671.29</v>
      </c>
      <c r="E33" s="53" t="s">
        <v>9</v>
      </c>
    </row>
    <row r="34" spans="1:5">
      <c r="A34" s="50">
        <v>45534.567361111112</v>
      </c>
      <c r="B34" s="97">
        <v>250</v>
      </c>
      <c r="C34" s="88">
        <v>13.29</v>
      </c>
      <c r="D34" s="52">
        <v>3322.5</v>
      </c>
      <c r="E34" s="53" t="s">
        <v>9</v>
      </c>
    </row>
    <row r="35" spans="1:5">
      <c r="A35" s="50">
        <v>45534.560416666667</v>
      </c>
      <c r="B35" s="97">
        <v>843</v>
      </c>
      <c r="C35" s="88">
        <v>13.3</v>
      </c>
      <c r="D35" s="52">
        <v>11211.900000000001</v>
      </c>
      <c r="E35" s="53" t="s">
        <v>9</v>
      </c>
    </row>
    <row r="36" spans="1:5">
      <c r="A36" s="50">
        <v>45534.557638888888</v>
      </c>
      <c r="B36" s="97">
        <v>490</v>
      </c>
      <c r="C36" s="88">
        <v>13.285</v>
      </c>
      <c r="D36" s="52">
        <v>6509.65</v>
      </c>
      <c r="E36" s="53" t="s">
        <v>17</v>
      </c>
    </row>
    <row r="37" spans="1:5">
      <c r="A37" s="50">
        <v>45534.555555555555</v>
      </c>
      <c r="B37" s="97">
        <v>420</v>
      </c>
      <c r="C37" s="88">
        <v>13.28</v>
      </c>
      <c r="D37" s="52">
        <v>5577.5999999999995</v>
      </c>
      <c r="E37" s="53" t="s">
        <v>9</v>
      </c>
    </row>
    <row r="38" spans="1:5">
      <c r="A38" s="50">
        <v>45534.554861111108</v>
      </c>
      <c r="B38" s="97">
        <v>29</v>
      </c>
      <c r="C38" s="88">
        <v>13.3</v>
      </c>
      <c r="D38" s="52">
        <v>385.70000000000005</v>
      </c>
      <c r="E38" s="53" t="s">
        <v>17</v>
      </c>
    </row>
    <row r="39" spans="1:5">
      <c r="A39" s="50">
        <v>45534.554861111108</v>
      </c>
      <c r="B39" s="97">
        <v>871</v>
      </c>
      <c r="C39" s="88">
        <v>13.31</v>
      </c>
      <c r="D39" s="52">
        <v>11593.01</v>
      </c>
      <c r="E39" s="53" t="s">
        <v>9</v>
      </c>
    </row>
    <row r="40" spans="1:5">
      <c r="A40" s="50">
        <v>45534.554861111108</v>
      </c>
      <c r="B40" s="97">
        <v>495</v>
      </c>
      <c r="C40" s="88">
        <v>13.31</v>
      </c>
      <c r="D40" s="52">
        <v>6588.45</v>
      </c>
      <c r="E40" s="53" t="s">
        <v>9</v>
      </c>
    </row>
    <row r="41" spans="1:5">
      <c r="A41" s="50">
        <v>45534.552083333336</v>
      </c>
      <c r="B41" s="97">
        <v>49</v>
      </c>
      <c r="C41" s="88">
        <v>13.3</v>
      </c>
      <c r="D41" s="52">
        <v>651.70000000000005</v>
      </c>
      <c r="E41" s="53" t="s">
        <v>9</v>
      </c>
    </row>
    <row r="42" spans="1:5">
      <c r="A42" s="50">
        <v>45534.552083333336</v>
      </c>
      <c r="B42" s="97">
        <v>400</v>
      </c>
      <c r="C42" s="88">
        <v>13.3</v>
      </c>
      <c r="D42" s="52">
        <v>5320</v>
      </c>
      <c r="E42" s="53" t="s">
        <v>9</v>
      </c>
    </row>
    <row r="43" spans="1:5">
      <c r="A43" s="50">
        <v>45534.549305555556</v>
      </c>
      <c r="B43" s="97">
        <v>462</v>
      </c>
      <c r="C43" s="88">
        <v>13.3</v>
      </c>
      <c r="D43" s="52">
        <v>6144.6</v>
      </c>
      <c r="E43" s="53" t="s">
        <v>9</v>
      </c>
    </row>
    <row r="44" spans="1:5">
      <c r="A44" s="50">
        <v>45534.549305555556</v>
      </c>
      <c r="B44" s="97">
        <v>152</v>
      </c>
      <c r="C44" s="88">
        <v>13.305</v>
      </c>
      <c r="D44" s="52">
        <v>2022.36</v>
      </c>
      <c r="E44" s="53" t="s">
        <v>17</v>
      </c>
    </row>
    <row r="45" spans="1:5">
      <c r="A45" s="50">
        <v>45534.548611111109</v>
      </c>
      <c r="B45" s="97">
        <v>481</v>
      </c>
      <c r="C45" s="88">
        <v>13.31</v>
      </c>
      <c r="D45" s="52">
        <v>6402.1100000000006</v>
      </c>
      <c r="E45" s="53" t="s">
        <v>9</v>
      </c>
    </row>
    <row r="46" spans="1:5">
      <c r="A46" s="50">
        <v>45534.54791666667</v>
      </c>
      <c r="B46" s="97">
        <v>494</v>
      </c>
      <c r="C46" s="88">
        <v>13.32</v>
      </c>
      <c r="D46" s="52">
        <v>6580.08</v>
      </c>
      <c r="E46" s="53" t="s">
        <v>9</v>
      </c>
    </row>
    <row r="47" spans="1:5">
      <c r="A47" s="50">
        <v>45534.520138888889</v>
      </c>
      <c r="B47" s="97">
        <v>584</v>
      </c>
      <c r="C47" s="88">
        <v>13.23</v>
      </c>
      <c r="D47" s="52">
        <v>7726.3200000000006</v>
      </c>
      <c r="E47" s="53" t="s">
        <v>9</v>
      </c>
    </row>
    <row r="48" spans="1:5">
      <c r="A48" s="50">
        <v>45534.515972222223</v>
      </c>
      <c r="B48" s="97">
        <v>514</v>
      </c>
      <c r="C48" s="88">
        <v>13.225</v>
      </c>
      <c r="D48" s="52">
        <v>6797.65</v>
      </c>
      <c r="E48" s="53" t="s">
        <v>17</v>
      </c>
    </row>
    <row r="49" spans="1:5">
      <c r="A49" s="50">
        <v>45534.509722222225</v>
      </c>
      <c r="B49" s="97">
        <v>477</v>
      </c>
      <c r="C49" s="88">
        <v>13.234999999999999</v>
      </c>
      <c r="D49" s="52">
        <v>6313.0949999999993</v>
      </c>
      <c r="E49" s="53" t="s">
        <v>9</v>
      </c>
    </row>
    <row r="50" spans="1:5">
      <c r="A50" s="50">
        <v>45534.509722222225</v>
      </c>
      <c r="B50" s="97">
        <v>462</v>
      </c>
      <c r="C50" s="88">
        <v>13.25</v>
      </c>
      <c r="D50" s="52">
        <v>6121.5</v>
      </c>
      <c r="E50" s="53" t="s">
        <v>9</v>
      </c>
    </row>
    <row r="51" spans="1:5">
      <c r="A51" s="50">
        <v>45534.504861111112</v>
      </c>
      <c r="B51" s="97">
        <v>25</v>
      </c>
      <c r="C51" s="88">
        <v>13.25</v>
      </c>
      <c r="D51" s="52">
        <v>331.25</v>
      </c>
      <c r="E51" s="53" t="s">
        <v>17</v>
      </c>
    </row>
    <row r="52" spans="1:5">
      <c r="A52" s="50">
        <v>45534.503472222219</v>
      </c>
      <c r="B52" s="97">
        <v>824</v>
      </c>
      <c r="C52" s="88">
        <v>13.255000000000001</v>
      </c>
      <c r="D52" s="52">
        <v>10922.12</v>
      </c>
      <c r="E52" s="53" t="s">
        <v>9</v>
      </c>
    </row>
    <row r="53" spans="1:5">
      <c r="A53" s="50">
        <v>45534.498611111114</v>
      </c>
      <c r="B53" s="97">
        <v>54</v>
      </c>
      <c r="C53" s="88">
        <v>13.26</v>
      </c>
      <c r="D53" s="52">
        <v>716.04</v>
      </c>
      <c r="E53" s="53" t="s">
        <v>9</v>
      </c>
    </row>
    <row r="54" spans="1:5">
      <c r="A54" s="50">
        <v>45534.498611111114</v>
      </c>
      <c r="B54" s="97">
        <v>803</v>
      </c>
      <c r="C54" s="88">
        <v>13.26</v>
      </c>
      <c r="D54" s="52">
        <v>10647.78</v>
      </c>
      <c r="E54" s="53" t="s">
        <v>9</v>
      </c>
    </row>
    <row r="55" spans="1:5">
      <c r="A55" s="50">
        <v>45534.498611111114</v>
      </c>
      <c r="B55" s="97">
        <v>442</v>
      </c>
      <c r="C55" s="88">
        <v>13.26</v>
      </c>
      <c r="D55" s="52">
        <v>5860.92</v>
      </c>
      <c r="E55" s="53" t="s">
        <v>9</v>
      </c>
    </row>
    <row r="56" spans="1:5">
      <c r="A56" s="50">
        <v>45534.49722222222</v>
      </c>
      <c r="B56" s="97">
        <v>424</v>
      </c>
      <c r="C56" s="88">
        <v>13.265000000000001</v>
      </c>
      <c r="D56" s="52">
        <v>5624.3600000000006</v>
      </c>
      <c r="E56" s="53" t="s">
        <v>9</v>
      </c>
    </row>
    <row r="57" spans="1:5">
      <c r="A57" s="50">
        <v>45534.495138888888</v>
      </c>
      <c r="B57" s="97">
        <v>194</v>
      </c>
      <c r="C57" s="88">
        <v>13.27</v>
      </c>
      <c r="D57" s="52">
        <v>2574.38</v>
      </c>
      <c r="E57" s="53" t="s">
        <v>9</v>
      </c>
    </row>
    <row r="58" spans="1:5">
      <c r="A58" s="50">
        <v>45534.495138888888</v>
      </c>
      <c r="B58" s="97">
        <v>229</v>
      </c>
      <c r="C58" s="88">
        <v>13.27</v>
      </c>
      <c r="D58" s="52">
        <v>3038.83</v>
      </c>
      <c r="E58" s="53" t="s">
        <v>9</v>
      </c>
    </row>
    <row r="59" spans="1:5">
      <c r="A59" s="50">
        <v>45534.487500000003</v>
      </c>
      <c r="B59" s="97">
        <v>328</v>
      </c>
      <c r="C59" s="88">
        <v>13.234999999999999</v>
      </c>
      <c r="D59" s="52">
        <v>4341.08</v>
      </c>
      <c r="E59" s="53" t="s">
        <v>17</v>
      </c>
    </row>
    <row r="60" spans="1:5">
      <c r="A60" s="50">
        <v>45534.487500000003</v>
      </c>
      <c r="B60" s="97">
        <v>175</v>
      </c>
      <c r="C60" s="88">
        <v>13.234999999999999</v>
      </c>
      <c r="D60" s="52">
        <v>2316.125</v>
      </c>
      <c r="E60" s="53" t="s">
        <v>17</v>
      </c>
    </row>
    <row r="61" spans="1:5">
      <c r="A61" s="50">
        <v>45534.484722222223</v>
      </c>
      <c r="B61" s="97">
        <v>486</v>
      </c>
      <c r="C61" s="88">
        <v>13.234999999999999</v>
      </c>
      <c r="D61" s="52">
        <v>6432.21</v>
      </c>
      <c r="E61" s="53" t="s">
        <v>9</v>
      </c>
    </row>
    <row r="62" spans="1:5">
      <c r="A62" s="50">
        <v>45534.47152777778</v>
      </c>
      <c r="B62" s="97">
        <v>197</v>
      </c>
      <c r="C62" s="88">
        <v>13.234999999999999</v>
      </c>
      <c r="D62" s="52">
        <v>2607.2950000000001</v>
      </c>
      <c r="E62" s="53" t="s">
        <v>20</v>
      </c>
    </row>
    <row r="63" spans="1:5">
      <c r="A63" s="50">
        <v>45534.470833333333</v>
      </c>
      <c r="B63" s="97">
        <v>451</v>
      </c>
      <c r="C63" s="88">
        <v>13.244999999999999</v>
      </c>
      <c r="D63" s="52">
        <v>5973.4949999999999</v>
      </c>
      <c r="E63" s="53" t="s">
        <v>9</v>
      </c>
    </row>
    <row r="64" spans="1:5">
      <c r="A64" s="50">
        <v>45534.469444444447</v>
      </c>
      <c r="B64" s="97">
        <v>117</v>
      </c>
      <c r="C64" s="88">
        <v>13.234999999999999</v>
      </c>
      <c r="D64" s="52">
        <v>1548.4949999999999</v>
      </c>
      <c r="E64" s="53" t="s">
        <v>20</v>
      </c>
    </row>
    <row r="65" spans="1:5">
      <c r="A65" s="50">
        <v>45534.46875</v>
      </c>
      <c r="B65" s="97">
        <v>126</v>
      </c>
      <c r="C65" s="88">
        <v>13.234999999999999</v>
      </c>
      <c r="D65" s="52">
        <v>1667.61</v>
      </c>
      <c r="E65" s="53" t="s">
        <v>20</v>
      </c>
    </row>
    <row r="66" spans="1:5">
      <c r="A66" s="50">
        <v>45534.467361111114</v>
      </c>
      <c r="B66" s="97">
        <v>318</v>
      </c>
      <c r="C66" s="88">
        <v>13.23</v>
      </c>
      <c r="D66" s="52">
        <v>4207.1400000000003</v>
      </c>
      <c r="E66" s="53" t="s">
        <v>9</v>
      </c>
    </row>
    <row r="67" spans="1:5">
      <c r="A67" s="50">
        <v>45534.467361111114</v>
      </c>
      <c r="B67" s="97">
        <v>104</v>
      </c>
      <c r="C67" s="88">
        <v>13.23</v>
      </c>
      <c r="D67" s="52">
        <v>1375.92</v>
      </c>
      <c r="E67" s="53" t="s">
        <v>9</v>
      </c>
    </row>
    <row r="68" spans="1:5">
      <c r="A68" s="50">
        <v>45534.466666666667</v>
      </c>
      <c r="B68" s="97">
        <v>239</v>
      </c>
      <c r="C68" s="88">
        <v>13.225</v>
      </c>
      <c r="D68" s="52">
        <v>3160.7750000000001</v>
      </c>
      <c r="E68" s="53" t="s">
        <v>17</v>
      </c>
    </row>
    <row r="69" spans="1:5">
      <c r="A69" s="50">
        <v>45534.466666666667</v>
      </c>
      <c r="B69" s="97">
        <v>54</v>
      </c>
      <c r="C69" s="88">
        <v>13.225</v>
      </c>
      <c r="D69" s="52">
        <v>714.15</v>
      </c>
      <c r="E69" s="53" t="s">
        <v>17</v>
      </c>
    </row>
    <row r="70" spans="1:5">
      <c r="A70" s="50">
        <v>45534.466666666667</v>
      </c>
      <c r="B70" s="97">
        <v>34</v>
      </c>
      <c r="C70" s="88">
        <v>13.22</v>
      </c>
      <c r="D70" s="52">
        <v>449.48</v>
      </c>
      <c r="E70" s="53" t="s">
        <v>17</v>
      </c>
    </row>
    <row r="71" spans="1:5">
      <c r="A71" s="50">
        <v>45534.464583333334</v>
      </c>
      <c r="B71" s="97">
        <v>44</v>
      </c>
      <c r="C71" s="88">
        <v>13.23</v>
      </c>
      <c r="D71" s="52">
        <v>582.12</v>
      </c>
      <c r="E71" s="53" t="s">
        <v>9</v>
      </c>
    </row>
    <row r="72" spans="1:5">
      <c r="A72" s="50">
        <v>45534.464583333334</v>
      </c>
      <c r="B72" s="97">
        <v>887</v>
      </c>
      <c r="C72" s="88">
        <v>13.23</v>
      </c>
      <c r="D72" s="52">
        <v>11735.01</v>
      </c>
      <c r="E72" s="53" t="s">
        <v>9</v>
      </c>
    </row>
    <row r="73" spans="1:5">
      <c r="A73" s="50">
        <v>45534.460416666669</v>
      </c>
      <c r="B73" s="97">
        <v>870</v>
      </c>
      <c r="C73" s="88">
        <v>13.244999999999999</v>
      </c>
      <c r="D73" s="52">
        <v>11523.15</v>
      </c>
      <c r="E73" s="53" t="s">
        <v>9</v>
      </c>
    </row>
    <row r="74" spans="1:5">
      <c r="A74" s="50">
        <v>45534.459722222222</v>
      </c>
      <c r="B74" s="97">
        <v>503</v>
      </c>
      <c r="C74" s="88">
        <v>13.24</v>
      </c>
      <c r="D74" s="52">
        <v>6659.72</v>
      </c>
      <c r="E74" s="53" t="s">
        <v>9</v>
      </c>
    </row>
    <row r="75" spans="1:5">
      <c r="A75" s="50">
        <v>45534.458333333336</v>
      </c>
      <c r="B75" s="97">
        <v>260</v>
      </c>
      <c r="C75" s="88">
        <v>13.215</v>
      </c>
      <c r="D75" s="52">
        <v>3435.9</v>
      </c>
      <c r="E75" s="53" t="s">
        <v>17</v>
      </c>
    </row>
    <row r="76" spans="1:5">
      <c r="A76" s="50">
        <v>45534.458333333336</v>
      </c>
      <c r="B76" s="97">
        <v>511</v>
      </c>
      <c r="C76" s="88">
        <v>13.21</v>
      </c>
      <c r="D76" s="52">
        <v>6750.31</v>
      </c>
      <c r="E76" s="53" t="s">
        <v>9</v>
      </c>
    </row>
    <row r="77" spans="1:5">
      <c r="A77" s="50">
        <v>45534.447222222225</v>
      </c>
      <c r="B77" s="97">
        <v>420</v>
      </c>
      <c r="C77" s="88">
        <v>13.175000000000001</v>
      </c>
      <c r="D77" s="52">
        <v>5533.5</v>
      </c>
      <c r="E77" s="53" t="s">
        <v>9</v>
      </c>
    </row>
    <row r="78" spans="1:5">
      <c r="A78" s="50">
        <v>45534.443055555559</v>
      </c>
      <c r="B78" s="97">
        <v>268</v>
      </c>
      <c r="C78" s="88">
        <v>13.17</v>
      </c>
      <c r="D78" s="52">
        <v>3529.56</v>
      </c>
      <c r="E78" s="53" t="s">
        <v>9</v>
      </c>
    </row>
    <row r="79" spans="1:5">
      <c r="A79" s="50">
        <v>45534.443055555559</v>
      </c>
      <c r="B79" s="97">
        <v>171</v>
      </c>
      <c r="C79" s="88">
        <v>13.17</v>
      </c>
      <c r="D79" s="52">
        <v>2252.0700000000002</v>
      </c>
      <c r="E79" s="53" t="s">
        <v>9</v>
      </c>
    </row>
    <row r="80" spans="1:5">
      <c r="A80" s="50">
        <v>45534.43472222222</v>
      </c>
      <c r="B80" s="97">
        <v>498</v>
      </c>
      <c r="C80" s="88">
        <v>13.19</v>
      </c>
      <c r="D80" s="52">
        <v>6568.62</v>
      </c>
      <c r="E80" s="53" t="s">
        <v>17</v>
      </c>
    </row>
    <row r="81" spans="1:5">
      <c r="A81" s="50">
        <v>45534.432638888888</v>
      </c>
      <c r="B81" s="97">
        <v>217</v>
      </c>
      <c r="C81" s="88">
        <v>13.185</v>
      </c>
      <c r="D81" s="52">
        <v>2861.145</v>
      </c>
      <c r="E81" s="53" t="s">
        <v>9</v>
      </c>
    </row>
    <row r="82" spans="1:5">
      <c r="A82" s="50">
        <v>45534.432638888888</v>
      </c>
      <c r="B82" s="97">
        <v>220</v>
      </c>
      <c r="C82" s="88">
        <v>13.185</v>
      </c>
      <c r="D82" s="52">
        <v>2900.7000000000003</v>
      </c>
      <c r="E82" s="53" t="s">
        <v>9</v>
      </c>
    </row>
    <row r="83" spans="1:5">
      <c r="A83" s="50">
        <v>45534.432638888888</v>
      </c>
      <c r="B83" s="97">
        <v>437</v>
      </c>
      <c r="C83" s="88">
        <v>13.19</v>
      </c>
      <c r="D83" s="52">
        <v>5764.03</v>
      </c>
      <c r="E83" s="53" t="s">
        <v>9</v>
      </c>
    </row>
    <row r="84" spans="1:5">
      <c r="A84" s="50">
        <v>45534.432638888888</v>
      </c>
      <c r="B84" s="97">
        <v>420</v>
      </c>
      <c r="C84" s="88">
        <v>13.19</v>
      </c>
      <c r="D84" s="52">
        <v>5539.8</v>
      </c>
      <c r="E84" s="53" t="s">
        <v>9</v>
      </c>
    </row>
    <row r="85" spans="1:5">
      <c r="A85" s="50">
        <v>45534.432638888888</v>
      </c>
      <c r="B85" s="97">
        <v>225</v>
      </c>
      <c r="C85" s="88">
        <v>13.2</v>
      </c>
      <c r="D85" s="52">
        <v>2970</v>
      </c>
      <c r="E85" s="53" t="s">
        <v>9</v>
      </c>
    </row>
    <row r="86" spans="1:5">
      <c r="A86" s="50">
        <v>45534.432638888888</v>
      </c>
      <c r="B86" s="97">
        <v>1259</v>
      </c>
      <c r="C86" s="88">
        <v>13.2</v>
      </c>
      <c r="D86" s="52">
        <v>16618.8</v>
      </c>
      <c r="E86" s="53" t="s">
        <v>9</v>
      </c>
    </row>
    <row r="87" spans="1:5">
      <c r="A87" s="50">
        <v>45534.432638888888</v>
      </c>
      <c r="B87" s="97">
        <v>239</v>
      </c>
      <c r="C87" s="88">
        <v>13.2</v>
      </c>
      <c r="D87" s="52">
        <v>3154.7999999999997</v>
      </c>
      <c r="E87" s="53" t="s">
        <v>9</v>
      </c>
    </row>
    <row r="88" spans="1:5">
      <c r="A88" s="50">
        <v>45534.429166666669</v>
      </c>
      <c r="B88" s="97">
        <v>434</v>
      </c>
      <c r="C88" s="88">
        <v>13.215</v>
      </c>
      <c r="D88" s="52">
        <v>5735.3099999999995</v>
      </c>
      <c r="E88" s="53" t="s">
        <v>9</v>
      </c>
    </row>
    <row r="89" spans="1:5">
      <c r="A89" s="50">
        <v>45534.427083333336</v>
      </c>
      <c r="B89" s="97">
        <v>459</v>
      </c>
      <c r="C89" s="88">
        <v>13.195</v>
      </c>
      <c r="D89" s="52">
        <v>6056.5050000000001</v>
      </c>
      <c r="E89" s="53" t="s">
        <v>9</v>
      </c>
    </row>
    <row r="90" spans="1:5">
      <c r="A90" s="50">
        <v>45534.427083333336</v>
      </c>
      <c r="B90" s="97">
        <v>442</v>
      </c>
      <c r="C90" s="88">
        <v>13.19</v>
      </c>
      <c r="D90" s="52">
        <v>5829.98</v>
      </c>
      <c r="E90" s="53" t="s">
        <v>17</v>
      </c>
    </row>
    <row r="91" spans="1:5">
      <c r="A91" s="50">
        <v>45534.42083333333</v>
      </c>
      <c r="B91" s="97">
        <v>442</v>
      </c>
      <c r="C91" s="88">
        <v>13.145</v>
      </c>
      <c r="D91" s="52">
        <v>5810.09</v>
      </c>
      <c r="E91" s="53" t="s">
        <v>9</v>
      </c>
    </row>
    <row r="92" spans="1:5">
      <c r="A92" s="50">
        <v>45534.40347222222</v>
      </c>
      <c r="B92" s="97">
        <v>443</v>
      </c>
      <c r="C92" s="88">
        <v>13.16</v>
      </c>
      <c r="D92" s="52">
        <v>5829.88</v>
      </c>
      <c r="E92" s="53" t="s">
        <v>9</v>
      </c>
    </row>
    <row r="93" spans="1:5">
      <c r="A93" s="50">
        <v>45534.393750000003</v>
      </c>
      <c r="B93" s="97">
        <v>474</v>
      </c>
      <c r="C93" s="88">
        <v>13.164999999999999</v>
      </c>
      <c r="D93" s="52">
        <v>6240.21</v>
      </c>
      <c r="E93" s="53" t="s">
        <v>9</v>
      </c>
    </row>
    <row r="94" spans="1:5">
      <c r="A94" s="50">
        <v>45534.390277777777</v>
      </c>
      <c r="B94" s="97">
        <v>91</v>
      </c>
      <c r="C94" s="88">
        <v>13.164999999999999</v>
      </c>
      <c r="D94" s="52">
        <v>1198.0149999999999</v>
      </c>
      <c r="E94" s="53" t="s">
        <v>9</v>
      </c>
    </row>
    <row r="95" spans="1:5">
      <c r="A95" s="50">
        <v>45534.390277777777</v>
      </c>
      <c r="B95" s="97">
        <v>420</v>
      </c>
      <c r="C95" s="88">
        <v>13.164999999999999</v>
      </c>
      <c r="D95" s="52">
        <v>5529.2999999999993</v>
      </c>
      <c r="E95" s="53" t="s">
        <v>9</v>
      </c>
    </row>
    <row r="96" spans="1:5">
      <c r="A96" s="50">
        <v>45534.386111111111</v>
      </c>
      <c r="B96" s="97">
        <v>446</v>
      </c>
      <c r="C96" s="88">
        <v>13.185</v>
      </c>
      <c r="D96" s="52">
        <v>5880.51</v>
      </c>
      <c r="E96" s="53" t="s">
        <v>9</v>
      </c>
    </row>
    <row r="97" spans="1:5">
      <c r="A97" s="50">
        <v>45534.384722222225</v>
      </c>
      <c r="B97" s="97">
        <v>443</v>
      </c>
      <c r="C97" s="88">
        <v>13.18</v>
      </c>
      <c r="D97" s="52">
        <v>5838.74</v>
      </c>
      <c r="E97" s="53" t="s">
        <v>17</v>
      </c>
    </row>
    <row r="98" spans="1:5">
      <c r="A98" s="50">
        <v>45534.381944444445</v>
      </c>
      <c r="B98" s="97">
        <v>497</v>
      </c>
      <c r="C98" s="88">
        <v>13.135</v>
      </c>
      <c r="D98" s="52">
        <v>6528.0950000000003</v>
      </c>
      <c r="E98" s="53" t="s">
        <v>20</v>
      </c>
    </row>
    <row r="99" spans="1:5">
      <c r="A99" s="50">
        <v>45534.379166666666</v>
      </c>
      <c r="B99" s="97">
        <v>484</v>
      </c>
      <c r="C99" s="88">
        <v>13.154999999999999</v>
      </c>
      <c r="D99" s="52">
        <v>6367.0199999999995</v>
      </c>
      <c r="E99" s="53" t="s">
        <v>17</v>
      </c>
    </row>
    <row r="100" spans="1:5">
      <c r="A100" s="50" t="s">
        <v>18</v>
      </c>
      <c r="B100" s="97" t="s">
        <v>226</v>
      </c>
      <c r="C100" s="88" t="s">
        <v>226</v>
      </c>
      <c r="D100" s="52" t="s">
        <v>226</v>
      </c>
      <c r="E100" s="53" t="s">
        <v>226</v>
      </c>
    </row>
    <row r="101" spans="1:5">
      <c r="A101" s="50" t="s">
        <v>18</v>
      </c>
      <c r="B101" s="97" t="s">
        <v>226</v>
      </c>
      <c r="C101" s="88" t="s">
        <v>226</v>
      </c>
      <c r="D101" s="52" t="s">
        <v>226</v>
      </c>
      <c r="E101" s="53" t="s">
        <v>226</v>
      </c>
    </row>
    <row r="102" spans="1:5">
      <c r="A102" s="50" t="s">
        <v>18</v>
      </c>
      <c r="B102" s="97" t="s">
        <v>226</v>
      </c>
      <c r="C102" s="88" t="s">
        <v>226</v>
      </c>
      <c r="D102" s="52" t="s">
        <v>226</v>
      </c>
      <c r="E102" s="53" t="s">
        <v>226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E140-DE43-449F-AC2B-284A73B003E5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45533.379733796297</v>
      </c>
      <c r="B5" s="97">
        <v>497</v>
      </c>
      <c r="C5" s="88">
        <v>13.135</v>
      </c>
      <c r="D5" s="52">
        <v>6528.0950000000003</v>
      </c>
      <c r="E5" s="53" t="s">
        <v>17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45533.379861111112</v>
      </c>
      <c r="B6" s="97">
        <v>501</v>
      </c>
      <c r="C6" s="88">
        <v>13.12</v>
      </c>
      <c r="D6" s="52">
        <v>6573.12</v>
      </c>
      <c r="E6" s="53" t="s">
        <v>17</v>
      </c>
      <c r="F6" s="42"/>
      <c r="G6" s="57" t="s">
        <v>9</v>
      </c>
      <c r="H6" s="58">
        <f>SUMIF(E:E,$G$6,B:B)</f>
        <v>28235</v>
      </c>
      <c r="I6" s="59">
        <f>SUMIF(E:E,$G$6,D:D)</f>
        <v>369947.7049999999</v>
      </c>
    </row>
    <row r="7" spans="1:9">
      <c r="A7" s="50">
        <v>45533.380474537036</v>
      </c>
      <c r="B7" s="97">
        <v>542</v>
      </c>
      <c r="C7" s="88">
        <v>13.08</v>
      </c>
      <c r="D7" s="52">
        <v>7089.36</v>
      </c>
      <c r="E7" s="53" t="s">
        <v>9</v>
      </c>
      <c r="F7" s="42"/>
      <c r="G7" s="57" t="s">
        <v>17</v>
      </c>
      <c r="H7" s="58">
        <f>SUMIF(E:E,$G$7,B:B)</f>
        <v>9970</v>
      </c>
      <c r="I7" s="59">
        <f>SUMIF(E:E,$G$7,D:D)</f>
        <v>130730.08999999995</v>
      </c>
    </row>
    <row r="8" spans="1:9">
      <c r="A8" s="50">
        <v>45533.381192129629</v>
      </c>
      <c r="B8" s="97">
        <v>94</v>
      </c>
      <c r="C8" s="88">
        <v>13.1</v>
      </c>
      <c r="D8" s="52">
        <v>1231.3999999999999</v>
      </c>
      <c r="E8" s="53" t="s">
        <v>17</v>
      </c>
      <c r="F8" s="42"/>
      <c r="G8" s="57" t="s">
        <v>20</v>
      </c>
      <c r="H8" s="58">
        <f>SUMIF(E:E,$G$8,B:B)</f>
        <v>1849</v>
      </c>
      <c r="I8" s="59">
        <f>SUMIF(E:E,$G$8,D:D)</f>
        <v>24246.785</v>
      </c>
    </row>
    <row r="9" spans="1:9">
      <c r="A9" s="50">
        <v>45533.381192129629</v>
      </c>
      <c r="B9" s="97">
        <v>352</v>
      </c>
      <c r="C9" s="88">
        <v>13.1</v>
      </c>
      <c r="D9" s="52">
        <v>4611.2</v>
      </c>
      <c r="E9" s="53" t="s">
        <v>17</v>
      </c>
      <c r="F9" s="42"/>
      <c r="G9" s="60" t="s">
        <v>8</v>
      </c>
      <c r="H9" s="61">
        <f>ROUND((I9/SUM(H6:H7)),4)</f>
        <v>13.105</v>
      </c>
      <c r="I9" s="62">
        <f>SUM(I6:I7)</f>
        <v>500677.79499999987</v>
      </c>
    </row>
    <row r="10" spans="1:9">
      <c r="A10" s="50">
        <v>45533.382002314815</v>
      </c>
      <c r="B10" s="97">
        <v>71</v>
      </c>
      <c r="C10" s="88">
        <v>13.08</v>
      </c>
      <c r="D10" s="52">
        <v>928.68</v>
      </c>
      <c r="E10" s="53" t="s">
        <v>20</v>
      </c>
      <c r="F10" s="42"/>
      <c r="I10" s="36"/>
    </row>
    <row r="11" spans="1:9">
      <c r="A11" s="50">
        <v>45533.382002314815</v>
      </c>
      <c r="B11" s="97">
        <v>371</v>
      </c>
      <c r="C11" s="88">
        <v>13.08</v>
      </c>
      <c r="D11" s="52">
        <v>4852.68</v>
      </c>
      <c r="E11" s="53" t="s">
        <v>20</v>
      </c>
      <c r="F11" s="2"/>
      <c r="I11" s="44"/>
    </row>
    <row r="12" spans="1:9">
      <c r="A12" s="50">
        <v>45533.386666666665</v>
      </c>
      <c r="B12" s="97">
        <v>56</v>
      </c>
      <c r="C12" s="88">
        <v>13.045</v>
      </c>
      <c r="D12" s="52">
        <v>730.52</v>
      </c>
      <c r="E12" s="53" t="s">
        <v>9</v>
      </c>
      <c r="F12" s="2"/>
      <c r="I12" s="44"/>
    </row>
    <row r="13" spans="1:9">
      <c r="A13" s="50">
        <v>45533.386666666665</v>
      </c>
      <c r="B13" s="97">
        <v>400</v>
      </c>
      <c r="C13" s="88">
        <v>13.045</v>
      </c>
      <c r="D13" s="52">
        <v>5218</v>
      </c>
      <c r="E13" s="53" t="s">
        <v>9</v>
      </c>
      <c r="F13" s="2"/>
      <c r="I13" s="36"/>
    </row>
    <row r="14" spans="1:9">
      <c r="A14" s="50">
        <v>45533.390208333331</v>
      </c>
      <c r="B14" s="97">
        <v>555</v>
      </c>
      <c r="C14" s="88">
        <v>13</v>
      </c>
      <c r="D14" s="52">
        <v>7215</v>
      </c>
      <c r="E14" s="53" t="s">
        <v>9</v>
      </c>
      <c r="F14" s="2"/>
      <c r="I14" s="45"/>
    </row>
    <row r="15" spans="1:9" ht="14.25" customHeight="1">
      <c r="A15" s="50">
        <v>45533.392430555556</v>
      </c>
      <c r="B15" s="97">
        <v>243</v>
      </c>
      <c r="C15" s="88">
        <v>12.925000000000001</v>
      </c>
      <c r="D15" s="52">
        <v>3140.7750000000001</v>
      </c>
      <c r="E15" s="53" t="s">
        <v>9</v>
      </c>
      <c r="F15" s="2"/>
      <c r="I15" s="45"/>
    </row>
    <row r="16" spans="1:9">
      <c r="A16" s="50">
        <v>45533.392430555556</v>
      </c>
      <c r="B16" s="97">
        <v>100</v>
      </c>
      <c r="C16" s="88">
        <v>12.925000000000001</v>
      </c>
      <c r="D16" s="52">
        <v>1292.5</v>
      </c>
      <c r="E16" s="53" t="s">
        <v>9</v>
      </c>
      <c r="F16" s="2"/>
      <c r="I16" s="36"/>
    </row>
    <row r="17" spans="1:9">
      <c r="A17" s="50">
        <v>45533.392430555556</v>
      </c>
      <c r="B17" s="97">
        <v>100</v>
      </c>
      <c r="C17" s="88">
        <v>12.925000000000001</v>
      </c>
      <c r="D17" s="52">
        <v>1292.5</v>
      </c>
      <c r="E17" s="53" t="s">
        <v>9</v>
      </c>
      <c r="F17" s="42"/>
      <c r="G17" s="36"/>
      <c r="H17" s="36"/>
      <c r="I17" s="36"/>
    </row>
    <row r="18" spans="1:9">
      <c r="A18" s="50">
        <v>45533.396284722221</v>
      </c>
      <c r="B18" s="97">
        <v>440</v>
      </c>
      <c r="C18" s="88">
        <v>12.965</v>
      </c>
      <c r="D18" s="52">
        <v>5704.6</v>
      </c>
      <c r="E18" s="53" t="s">
        <v>9</v>
      </c>
      <c r="F18" s="42"/>
      <c r="G18" s="36"/>
      <c r="H18" s="36"/>
      <c r="I18" s="36"/>
    </row>
    <row r="19" spans="1:9">
      <c r="A19" s="50">
        <v>45533.397916666669</v>
      </c>
      <c r="B19" s="97">
        <v>478</v>
      </c>
      <c r="C19" s="88">
        <v>12.975</v>
      </c>
      <c r="D19" s="52">
        <v>6202.05</v>
      </c>
      <c r="E19" s="53" t="s">
        <v>9</v>
      </c>
      <c r="F19" s="42"/>
      <c r="G19" s="36"/>
      <c r="H19" s="36"/>
      <c r="I19" s="36"/>
    </row>
    <row r="20" spans="1:9">
      <c r="A20" s="50">
        <v>45533.401863425926</v>
      </c>
      <c r="B20" s="97">
        <v>449</v>
      </c>
      <c r="C20" s="88">
        <v>13</v>
      </c>
      <c r="D20" s="52">
        <v>5837</v>
      </c>
      <c r="E20" s="53" t="s">
        <v>9</v>
      </c>
      <c r="F20" s="42"/>
      <c r="G20" s="36"/>
      <c r="H20" s="36"/>
      <c r="I20" s="36"/>
    </row>
    <row r="21" spans="1:9">
      <c r="A21" s="50">
        <v>45533.406261574077</v>
      </c>
      <c r="B21" s="97">
        <v>512</v>
      </c>
      <c r="C21" s="88">
        <v>13.02</v>
      </c>
      <c r="D21" s="52">
        <v>6666.24</v>
      </c>
      <c r="E21" s="53" t="s">
        <v>9</v>
      </c>
      <c r="F21" s="42"/>
      <c r="G21" s="36"/>
      <c r="H21" s="36"/>
      <c r="I21" s="36"/>
    </row>
    <row r="22" spans="1:9">
      <c r="A22" s="50">
        <v>45533.41265046296</v>
      </c>
      <c r="B22" s="97">
        <v>517</v>
      </c>
      <c r="C22" s="88">
        <v>13</v>
      </c>
      <c r="D22" s="52">
        <v>6721</v>
      </c>
      <c r="E22" s="53" t="s">
        <v>17</v>
      </c>
      <c r="F22" s="42"/>
      <c r="G22" s="36"/>
      <c r="H22" s="36"/>
      <c r="I22" s="36"/>
    </row>
    <row r="23" spans="1:9">
      <c r="A23" s="50">
        <v>45533.419803240744</v>
      </c>
      <c r="B23" s="97">
        <v>441</v>
      </c>
      <c r="C23" s="88">
        <v>13.03</v>
      </c>
      <c r="D23" s="52">
        <v>5746.23</v>
      </c>
      <c r="E23" s="53" t="s">
        <v>9</v>
      </c>
      <c r="F23" s="42"/>
      <c r="G23" s="36"/>
      <c r="H23" s="36"/>
      <c r="I23" s="36"/>
    </row>
    <row r="24" spans="1:9">
      <c r="A24" s="50">
        <v>45533.429907407408</v>
      </c>
      <c r="B24" s="97">
        <v>435</v>
      </c>
      <c r="C24" s="88">
        <v>13.02</v>
      </c>
      <c r="D24" s="52">
        <v>5663.7</v>
      </c>
      <c r="E24" s="53" t="s">
        <v>9</v>
      </c>
      <c r="F24" s="42"/>
      <c r="G24" s="36"/>
      <c r="H24" s="36"/>
      <c r="I24" s="36"/>
    </row>
    <row r="25" spans="1:9">
      <c r="A25" s="50">
        <v>45533.436423611114</v>
      </c>
      <c r="B25" s="97">
        <v>443</v>
      </c>
      <c r="C25" s="88">
        <v>12.97</v>
      </c>
      <c r="D25" s="52">
        <v>5745.71</v>
      </c>
      <c r="E25" s="53" t="s">
        <v>9</v>
      </c>
      <c r="F25" s="42"/>
      <c r="G25" s="36"/>
      <c r="H25" s="36"/>
      <c r="I25" s="36"/>
    </row>
    <row r="26" spans="1:9">
      <c r="A26" s="50">
        <v>45533.440972222219</v>
      </c>
      <c r="B26" s="97">
        <v>30</v>
      </c>
      <c r="C26" s="88">
        <v>12.98</v>
      </c>
      <c r="D26" s="52">
        <v>389.40000000000003</v>
      </c>
      <c r="E26" s="53" t="s">
        <v>17</v>
      </c>
      <c r="F26" s="42"/>
      <c r="G26" s="36"/>
      <c r="H26" s="36"/>
      <c r="I26" s="36"/>
    </row>
    <row r="27" spans="1:9">
      <c r="A27" s="50">
        <v>45533.447824074072</v>
      </c>
      <c r="B27" s="97">
        <v>532</v>
      </c>
      <c r="C27" s="88">
        <v>12.984999999999999</v>
      </c>
      <c r="D27" s="52">
        <v>6908.0199999999995</v>
      </c>
      <c r="E27" s="53" t="s">
        <v>9</v>
      </c>
      <c r="F27" s="42"/>
      <c r="G27" s="36"/>
      <c r="H27" s="36"/>
      <c r="I27" s="36"/>
    </row>
    <row r="28" spans="1:9">
      <c r="A28" s="50">
        <v>45533.452349537038</v>
      </c>
      <c r="B28" s="97">
        <v>502</v>
      </c>
      <c r="C28" s="88">
        <v>12.984999999999999</v>
      </c>
      <c r="D28" s="52">
        <v>6518.4699999999993</v>
      </c>
      <c r="E28" s="53" t="s">
        <v>17</v>
      </c>
      <c r="F28" s="42"/>
      <c r="G28" s="36"/>
      <c r="H28" s="36"/>
      <c r="I28" s="36"/>
    </row>
    <row r="29" spans="1:9">
      <c r="A29" s="50">
        <v>45533.465682870374</v>
      </c>
      <c r="B29" s="97">
        <v>498</v>
      </c>
      <c r="C29" s="88">
        <v>13.025</v>
      </c>
      <c r="D29" s="52">
        <v>6486.45</v>
      </c>
      <c r="E29" s="53" t="s">
        <v>9</v>
      </c>
      <c r="F29" s="42"/>
      <c r="G29" s="36"/>
      <c r="H29" s="36"/>
      <c r="I29" s="36"/>
    </row>
    <row r="30" spans="1:9">
      <c r="A30" s="50">
        <v>45533.477893518517</v>
      </c>
      <c r="B30" s="97">
        <v>116</v>
      </c>
      <c r="C30" s="88">
        <v>13.035</v>
      </c>
      <c r="D30" s="52">
        <v>1512.06</v>
      </c>
      <c r="E30" s="53" t="s">
        <v>9</v>
      </c>
      <c r="F30" s="42"/>
      <c r="G30" s="36"/>
      <c r="H30" s="36"/>
      <c r="I30" s="36"/>
    </row>
    <row r="31" spans="1:9">
      <c r="A31" s="50">
        <v>45533.482407407406</v>
      </c>
      <c r="B31" s="97">
        <v>366</v>
      </c>
      <c r="C31" s="88">
        <v>13.03</v>
      </c>
      <c r="D31" s="52">
        <v>4768.9799999999996</v>
      </c>
      <c r="E31" s="53" t="s">
        <v>9</v>
      </c>
    </row>
    <row r="32" spans="1:9">
      <c r="A32" s="50">
        <v>45533.48777777778</v>
      </c>
      <c r="B32" s="97">
        <v>426</v>
      </c>
      <c r="C32" s="88">
        <v>13.115</v>
      </c>
      <c r="D32" s="52">
        <v>5586.99</v>
      </c>
      <c r="E32" s="53" t="s">
        <v>9</v>
      </c>
    </row>
    <row r="33" spans="1:5">
      <c r="A33" s="50">
        <v>45533.48777777778</v>
      </c>
      <c r="B33" s="97">
        <v>562</v>
      </c>
      <c r="C33" s="88">
        <v>13.115</v>
      </c>
      <c r="D33" s="52">
        <v>7370.63</v>
      </c>
      <c r="E33" s="53" t="s">
        <v>17</v>
      </c>
    </row>
    <row r="34" spans="1:5">
      <c r="A34" s="50">
        <v>45533.490879629629</v>
      </c>
      <c r="B34" s="97">
        <v>548</v>
      </c>
      <c r="C34" s="88">
        <v>13.154999999999999</v>
      </c>
      <c r="D34" s="52">
        <v>7208.94</v>
      </c>
      <c r="E34" s="53" t="s">
        <v>9</v>
      </c>
    </row>
    <row r="35" spans="1:5">
      <c r="A35" s="50">
        <v>45533.490879629629</v>
      </c>
      <c r="B35" s="97">
        <v>459</v>
      </c>
      <c r="C35" s="88">
        <v>13.15</v>
      </c>
      <c r="D35" s="52">
        <v>6035.85</v>
      </c>
      <c r="E35" s="53" t="s">
        <v>17</v>
      </c>
    </row>
    <row r="36" spans="1:5">
      <c r="A36" s="50">
        <v>45533.490925925929</v>
      </c>
      <c r="B36" s="97">
        <v>490</v>
      </c>
      <c r="C36" s="88">
        <v>13.145</v>
      </c>
      <c r="D36" s="52">
        <v>6441.05</v>
      </c>
      <c r="E36" s="53" t="s">
        <v>20</v>
      </c>
    </row>
    <row r="37" spans="1:5">
      <c r="A37" s="50">
        <v>45533.49459490741</v>
      </c>
      <c r="B37" s="97">
        <v>468</v>
      </c>
      <c r="C37" s="88">
        <v>13.15</v>
      </c>
      <c r="D37" s="52">
        <v>6154.2</v>
      </c>
      <c r="E37" s="53" t="s">
        <v>9</v>
      </c>
    </row>
    <row r="38" spans="1:5">
      <c r="A38" s="50">
        <v>45533.495729166665</v>
      </c>
      <c r="B38" s="97">
        <v>82</v>
      </c>
      <c r="C38" s="88">
        <v>13.154999999999999</v>
      </c>
      <c r="D38" s="52">
        <v>1078.71</v>
      </c>
      <c r="E38" s="53" t="s">
        <v>9</v>
      </c>
    </row>
    <row r="39" spans="1:5">
      <c r="A39" s="50">
        <v>45533.495729166665</v>
      </c>
      <c r="B39" s="97">
        <v>1000</v>
      </c>
      <c r="C39" s="88">
        <v>13.154999999999999</v>
      </c>
      <c r="D39" s="52">
        <v>13155</v>
      </c>
      <c r="E39" s="53" t="s">
        <v>9</v>
      </c>
    </row>
    <row r="40" spans="1:5">
      <c r="A40" s="50">
        <v>45533.497118055559</v>
      </c>
      <c r="B40" s="97">
        <v>501</v>
      </c>
      <c r="C40" s="88">
        <v>13.125</v>
      </c>
      <c r="D40" s="52">
        <v>6575.625</v>
      </c>
      <c r="E40" s="53" t="s">
        <v>9</v>
      </c>
    </row>
    <row r="41" spans="1:5">
      <c r="A41" s="50">
        <v>45533.501145833332</v>
      </c>
      <c r="B41" s="97">
        <v>154</v>
      </c>
      <c r="C41" s="88">
        <v>13.14</v>
      </c>
      <c r="D41" s="52">
        <v>2023.5600000000002</v>
      </c>
      <c r="E41" s="53" t="s">
        <v>17</v>
      </c>
    </row>
    <row r="42" spans="1:5">
      <c r="A42" s="50">
        <v>45533.514131944445</v>
      </c>
      <c r="B42" s="97">
        <v>522</v>
      </c>
      <c r="C42" s="88">
        <v>13.145</v>
      </c>
      <c r="D42" s="52">
        <v>6861.69</v>
      </c>
      <c r="E42" s="53" t="s">
        <v>9</v>
      </c>
    </row>
    <row r="43" spans="1:5">
      <c r="A43" s="50">
        <v>45533.518460648149</v>
      </c>
      <c r="B43" s="97">
        <v>515</v>
      </c>
      <c r="C43" s="88">
        <v>13.17</v>
      </c>
      <c r="D43" s="52">
        <v>6782.55</v>
      </c>
      <c r="E43" s="53" t="s">
        <v>17</v>
      </c>
    </row>
    <row r="44" spans="1:5">
      <c r="A44" s="50">
        <v>45533.528078703705</v>
      </c>
      <c r="B44" s="97">
        <v>448</v>
      </c>
      <c r="C44" s="88">
        <v>13.13</v>
      </c>
      <c r="D44" s="52">
        <v>5882.2400000000007</v>
      </c>
      <c r="E44" s="53" t="s">
        <v>9</v>
      </c>
    </row>
    <row r="45" spans="1:5">
      <c r="A45" s="50">
        <v>45533.528761574074</v>
      </c>
      <c r="B45" s="97">
        <v>476</v>
      </c>
      <c r="C45" s="88">
        <v>13.12</v>
      </c>
      <c r="D45" s="52">
        <v>6245.12</v>
      </c>
      <c r="E45" s="53" t="s">
        <v>17</v>
      </c>
    </row>
    <row r="46" spans="1:5">
      <c r="A46" s="50">
        <v>45533.535624999997</v>
      </c>
      <c r="B46" s="97">
        <v>501</v>
      </c>
      <c r="C46" s="88">
        <v>13.154999999999999</v>
      </c>
      <c r="D46" s="52">
        <v>6590.6549999999997</v>
      </c>
      <c r="E46" s="53" t="s">
        <v>9</v>
      </c>
    </row>
    <row r="47" spans="1:5">
      <c r="A47" s="50">
        <v>45533.54010416667</v>
      </c>
      <c r="B47" s="97">
        <v>441</v>
      </c>
      <c r="C47" s="88">
        <v>13.16</v>
      </c>
      <c r="D47" s="52">
        <v>5803.56</v>
      </c>
      <c r="E47" s="53" t="s">
        <v>9</v>
      </c>
    </row>
    <row r="48" spans="1:5">
      <c r="A48" s="50">
        <v>45533.546620370369</v>
      </c>
      <c r="B48" s="97">
        <v>461</v>
      </c>
      <c r="C48" s="88">
        <v>13.195</v>
      </c>
      <c r="D48" s="52">
        <v>6082.8950000000004</v>
      </c>
      <c r="E48" s="53" t="s">
        <v>9</v>
      </c>
    </row>
    <row r="49" spans="1:5">
      <c r="A49" s="50">
        <v>45533.548113425924</v>
      </c>
      <c r="B49" s="97">
        <v>41</v>
      </c>
      <c r="C49" s="88">
        <v>13.2</v>
      </c>
      <c r="D49" s="52">
        <v>541.19999999999993</v>
      </c>
      <c r="E49" s="53" t="s">
        <v>17</v>
      </c>
    </row>
    <row r="50" spans="1:5">
      <c r="A50" s="50">
        <v>45533.549988425926</v>
      </c>
      <c r="B50" s="97">
        <v>456</v>
      </c>
      <c r="C50" s="88">
        <v>13.2</v>
      </c>
      <c r="D50" s="52">
        <v>6019.2</v>
      </c>
      <c r="E50" s="53" t="s">
        <v>9</v>
      </c>
    </row>
    <row r="51" spans="1:5">
      <c r="A51" s="50">
        <v>45533.550011574072</v>
      </c>
      <c r="B51" s="97">
        <v>466</v>
      </c>
      <c r="C51" s="88">
        <v>13.195</v>
      </c>
      <c r="D51" s="52">
        <v>6148.87</v>
      </c>
      <c r="E51" s="53" t="s">
        <v>9</v>
      </c>
    </row>
    <row r="52" spans="1:5">
      <c r="A52" s="50">
        <v>45533.552372685182</v>
      </c>
      <c r="B52" s="97">
        <v>426</v>
      </c>
      <c r="C52" s="88">
        <v>13.18</v>
      </c>
      <c r="D52" s="52">
        <v>5614.68</v>
      </c>
      <c r="E52" s="53" t="s">
        <v>9</v>
      </c>
    </row>
    <row r="53" spans="1:5">
      <c r="A53" s="50">
        <v>45533.552372685182</v>
      </c>
      <c r="B53" s="97">
        <v>446</v>
      </c>
      <c r="C53" s="88">
        <v>13.185</v>
      </c>
      <c r="D53" s="52">
        <v>5880.51</v>
      </c>
      <c r="E53" s="53" t="s">
        <v>9</v>
      </c>
    </row>
    <row r="54" spans="1:5">
      <c r="A54" s="50">
        <v>45533.554606481484</v>
      </c>
      <c r="B54" s="97">
        <v>488</v>
      </c>
      <c r="C54" s="88">
        <v>13.19</v>
      </c>
      <c r="D54" s="52">
        <v>6436.7199999999993</v>
      </c>
      <c r="E54" s="53" t="s">
        <v>17</v>
      </c>
    </row>
    <row r="55" spans="1:5">
      <c r="A55" s="50">
        <v>45533.555879629632</v>
      </c>
      <c r="B55" s="97">
        <v>437</v>
      </c>
      <c r="C55" s="88">
        <v>13.19</v>
      </c>
      <c r="D55" s="52">
        <v>5764.03</v>
      </c>
      <c r="E55" s="53" t="s">
        <v>9</v>
      </c>
    </row>
    <row r="56" spans="1:5">
      <c r="A56" s="50">
        <v>45533.557754629626</v>
      </c>
      <c r="B56" s="97">
        <v>510</v>
      </c>
      <c r="C56" s="88">
        <v>13.164999999999999</v>
      </c>
      <c r="D56" s="52">
        <v>6714.15</v>
      </c>
      <c r="E56" s="53" t="s">
        <v>9</v>
      </c>
    </row>
    <row r="57" spans="1:5">
      <c r="A57" s="50">
        <v>45533.561759259261</v>
      </c>
      <c r="B57" s="97">
        <v>841</v>
      </c>
      <c r="C57" s="88">
        <v>13.17</v>
      </c>
      <c r="D57" s="52">
        <v>11075.97</v>
      </c>
      <c r="E57" s="53" t="s">
        <v>9</v>
      </c>
    </row>
    <row r="58" spans="1:5">
      <c r="A58" s="50">
        <v>45533.561759259261</v>
      </c>
      <c r="B58" s="97">
        <v>434</v>
      </c>
      <c r="C58" s="88">
        <v>13.175000000000001</v>
      </c>
      <c r="D58" s="52">
        <v>5717.9500000000007</v>
      </c>
      <c r="E58" s="53" t="s">
        <v>9</v>
      </c>
    </row>
    <row r="59" spans="1:5">
      <c r="A59" s="50">
        <v>45533.577326388891</v>
      </c>
      <c r="B59" s="97">
        <v>420</v>
      </c>
      <c r="C59" s="88">
        <v>13.14</v>
      </c>
      <c r="D59" s="52">
        <v>5518.8</v>
      </c>
      <c r="E59" s="53" t="s">
        <v>9</v>
      </c>
    </row>
    <row r="60" spans="1:5">
      <c r="A60" s="50">
        <v>45533.58</v>
      </c>
      <c r="B60" s="97">
        <v>1083</v>
      </c>
      <c r="C60" s="88">
        <v>13.135</v>
      </c>
      <c r="D60" s="52">
        <v>14225.205</v>
      </c>
      <c r="E60" s="53" t="s">
        <v>9</v>
      </c>
    </row>
    <row r="61" spans="1:5">
      <c r="A61" s="50">
        <v>45533.58</v>
      </c>
      <c r="B61" s="97">
        <v>517</v>
      </c>
      <c r="C61" s="88">
        <v>13.135</v>
      </c>
      <c r="D61" s="52">
        <v>6790.7950000000001</v>
      </c>
      <c r="E61" s="53" t="s">
        <v>9</v>
      </c>
    </row>
    <row r="62" spans="1:5">
      <c r="A62" s="50">
        <v>45533.58016203704</v>
      </c>
      <c r="B62" s="97">
        <v>153</v>
      </c>
      <c r="C62" s="88">
        <v>13.13</v>
      </c>
      <c r="D62" s="52">
        <v>2008.89</v>
      </c>
      <c r="E62" s="53" t="s">
        <v>17</v>
      </c>
    </row>
    <row r="63" spans="1:5">
      <c r="A63" s="50">
        <v>45533.590324074074</v>
      </c>
      <c r="B63" s="97">
        <v>491</v>
      </c>
      <c r="C63" s="88">
        <v>13.14</v>
      </c>
      <c r="D63" s="52">
        <v>6451.7400000000007</v>
      </c>
      <c r="E63" s="53" t="s">
        <v>9</v>
      </c>
    </row>
    <row r="64" spans="1:5">
      <c r="A64" s="50">
        <v>45533.590324074074</v>
      </c>
      <c r="B64" s="97">
        <v>511</v>
      </c>
      <c r="C64" s="88">
        <v>13.14</v>
      </c>
      <c r="D64" s="52">
        <v>6714.54</v>
      </c>
      <c r="E64" s="53" t="s">
        <v>17</v>
      </c>
    </row>
    <row r="65" spans="1:5">
      <c r="A65" s="50">
        <v>45533.595081018517</v>
      </c>
      <c r="B65" s="97">
        <v>452</v>
      </c>
      <c r="C65" s="88">
        <v>13.145</v>
      </c>
      <c r="D65" s="52">
        <v>5941.54</v>
      </c>
      <c r="E65" s="53" t="s">
        <v>17</v>
      </c>
    </row>
    <row r="66" spans="1:5">
      <c r="A66" s="50">
        <v>45533.596030092594</v>
      </c>
      <c r="B66" s="97">
        <v>421</v>
      </c>
      <c r="C66" s="88">
        <v>13.12</v>
      </c>
      <c r="D66" s="52">
        <v>5523.5199999999995</v>
      </c>
      <c r="E66" s="53" t="s">
        <v>9</v>
      </c>
    </row>
    <row r="67" spans="1:5">
      <c r="A67" s="50">
        <v>45533.606979166667</v>
      </c>
      <c r="B67" s="97">
        <v>492</v>
      </c>
      <c r="C67" s="88">
        <v>13.145</v>
      </c>
      <c r="D67" s="52">
        <v>6467.34</v>
      </c>
      <c r="E67" s="53" t="s">
        <v>17</v>
      </c>
    </row>
    <row r="68" spans="1:5">
      <c r="A68" s="50">
        <v>45533.610081018516</v>
      </c>
      <c r="B68" s="97">
        <v>439</v>
      </c>
      <c r="C68" s="88">
        <v>13.145</v>
      </c>
      <c r="D68" s="52">
        <v>5770.6549999999997</v>
      </c>
      <c r="E68" s="53" t="s">
        <v>9</v>
      </c>
    </row>
    <row r="69" spans="1:5">
      <c r="A69" s="50">
        <v>45533.613761574074</v>
      </c>
      <c r="B69" s="97">
        <v>458</v>
      </c>
      <c r="C69" s="88">
        <v>13.125</v>
      </c>
      <c r="D69" s="52">
        <v>6011.25</v>
      </c>
      <c r="E69" s="53" t="s">
        <v>9</v>
      </c>
    </row>
    <row r="70" spans="1:5">
      <c r="A70" s="50">
        <v>45533.628877314812</v>
      </c>
      <c r="B70" s="97">
        <v>460</v>
      </c>
      <c r="C70" s="88">
        <v>13.085000000000001</v>
      </c>
      <c r="D70" s="52">
        <v>6019.1</v>
      </c>
      <c r="E70" s="53" t="s">
        <v>9</v>
      </c>
    </row>
    <row r="71" spans="1:5">
      <c r="A71" s="50">
        <v>45533.633518518516</v>
      </c>
      <c r="B71" s="97">
        <v>444</v>
      </c>
      <c r="C71" s="88">
        <v>13.065</v>
      </c>
      <c r="D71" s="52">
        <v>5800.86</v>
      </c>
      <c r="E71" s="53" t="s">
        <v>9</v>
      </c>
    </row>
    <row r="72" spans="1:5">
      <c r="A72" s="50">
        <v>45533.645891203705</v>
      </c>
      <c r="B72" s="97">
        <v>443</v>
      </c>
      <c r="C72" s="88">
        <v>13.1</v>
      </c>
      <c r="D72" s="52">
        <v>5803.3</v>
      </c>
      <c r="E72" s="53" t="s">
        <v>9</v>
      </c>
    </row>
    <row r="73" spans="1:5">
      <c r="A73" s="50">
        <v>45533.645891203705</v>
      </c>
      <c r="B73" s="97">
        <v>450</v>
      </c>
      <c r="C73" s="88">
        <v>13.1</v>
      </c>
      <c r="D73" s="52">
        <v>5895</v>
      </c>
      <c r="E73" s="53" t="s">
        <v>20</v>
      </c>
    </row>
    <row r="74" spans="1:5">
      <c r="A74" s="50">
        <v>45533.645891203705</v>
      </c>
      <c r="B74" s="97">
        <v>554</v>
      </c>
      <c r="C74" s="88">
        <v>13.1</v>
      </c>
      <c r="D74" s="52">
        <v>7257.4</v>
      </c>
      <c r="E74" s="53" t="s">
        <v>17</v>
      </c>
    </row>
    <row r="75" spans="1:5">
      <c r="A75" s="50">
        <v>45533.649652777778</v>
      </c>
      <c r="B75" s="97">
        <v>514</v>
      </c>
      <c r="C75" s="88">
        <v>13.07</v>
      </c>
      <c r="D75" s="52">
        <v>6717.9800000000005</v>
      </c>
      <c r="E75" s="53" t="s">
        <v>9</v>
      </c>
    </row>
    <row r="76" spans="1:5">
      <c r="A76" s="50">
        <v>45533.652256944442</v>
      </c>
      <c r="B76" s="97">
        <v>474</v>
      </c>
      <c r="C76" s="88">
        <v>13.065</v>
      </c>
      <c r="D76" s="52">
        <v>6192.8099999999995</v>
      </c>
      <c r="E76" s="53" t="s">
        <v>17</v>
      </c>
    </row>
    <row r="77" spans="1:5">
      <c r="A77" s="50">
        <v>45533.659918981481</v>
      </c>
      <c r="B77" s="97">
        <v>596</v>
      </c>
      <c r="C77" s="88">
        <v>13.05</v>
      </c>
      <c r="D77" s="52">
        <v>7777.8</v>
      </c>
      <c r="E77" s="53" t="s">
        <v>9</v>
      </c>
    </row>
    <row r="78" spans="1:5">
      <c r="A78" s="50">
        <v>45533.667951388888</v>
      </c>
      <c r="B78" s="97">
        <v>452</v>
      </c>
      <c r="C78" s="88">
        <v>13.065</v>
      </c>
      <c r="D78" s="52">
        <v>5905.38</v>
      </c>
      <c r="E78" s="53" t="s">
        <v>9</v>
      </c>
    </row>
    <row r="79" spans="1:5">
      <c r="A79" s="50">
        <v>45533.667951388888</v>
      </c>
      <c r="B79" s="97">
        <v>450</v>
      </c>
      <c r="C79" s="88">
        <v>13.07</v>
      </c>
      <c r="D79" s="52">
        <v>5881.5</v>
      </c>
      <c r="E79" s="53" t="s">
        <v>9</v>
      </c>
    </row>
    <row r="80" spans="1:5">
      <c r="A80" s="50">
        <v>45533.667951388888</v>
      </c>
      <c r="B80" s="97">
        <v>497</v>
      </c>
      <c r="C80" s="88">
        <v>13.065</v>
      </c>
      <c r="D80" s="52">
        <v>6493.3049999999994</v>
      </c>
      <c r="E80" s="53" t="s">
        <v>17</v>
      </c>
    </row>
    <row r="81" spans="1:5">
      <c r="A81" s="50">
        <v>45533.667962962965</v>
      </c>
      <c r="B81" s="97">
        <v>444</v>
      </c>
      <c r="C81" s="88">
        <v>13.055</v>
      </c>
      <c r="D81" s="52">
        <v>5796.42</v>
      </c>
      <c r="E81" s="53" t="s">
        <v>9</v>
      </c>
    </row>
    <row r="82" spans="1:5">
      <c r="A82" s="50">
        <v>45533.667962962965</v>
      </c>
      <c r="B82" s="97">
        <v>452</v>
      </c>
      <c r="C82" s="88">
        <v>13.055</v>
      </c>
      <c r="D82" s="52">
        <v>5900.86</v>
      </c>
      <c r="E82" s="53" t="s">
        <v>9</v>
      </c>
    </row>
    <row r="83" spans="1:5">
      <c r="A83" s="50">
        <v>45533.679444444446</v>
      </c>
      <c r="B83" s="97">
        <v>334</v>
      </c>
      <c r="C83" s="88">
        <v>13.135</v>
      </c>
      <c r="D83" s="52">
        <v>4387.09</v>
      </c>
      <c r="E83" s="53" t="s">
        <v>17</v>
      </c>
    </row>
    <row r="84" spans="1:5">
      <c r="A84" s="50">
        <v>45533.679444444446</v>
      </c>
      <c r="B84" s="97">
        <v>126</v>
      </c>
      <c r="C84" s="88">
        <v>13.135</v>
      </c>
      <c r="D84" s="52">
        <v>1655.01</v>
      </c>
      <c r="E84" s="53" t="s">
        <v>17</v>
      </c>
    </row>
    <row r="85" spans="1:5">
      <c r="A85" s="50">
        <v>45533.681273148148</v>
      </c>
      <c r="B85" s="97">
        <v>500</v>
      </c>
      <c r="C85" s="88">
        <v>13.14</v>
      </c>
      <c r="D85" s="52">
        <v>6570</v>
      </c>
      <c r="E85" s="53" t="s">
        <v>9</v>
      </c>
    </row>
    <row r="86" spans="1:5">
      <c r="A86" s="50">
        <v>45533.684583333335</v>
      </c>
      <c r="B86" s="97">
        <v>231</v>
      </c>
      <c r="C86" s="88">
        <v>13.105</v>
      </c>
      <c r="D86" s="52">
        <v>3027.2550000000001</v>
      </c>
      <c r="E86" s="53" t="s">
        <v>9</v>
      </c>
    </row>
    <row r="87" spans="1:5">
      <c r="A87" s="50">
        <v>45533.686689814815</v>
      </c>
      <c r="B87" s="97">
        <v>467</v>
      </c>
      <c r="C87" s="88">
        <v>13.115</v>
      </c>
      <c r="D87" s="52">
        <v>6124.7049999999999</v>
      </c>
      <c r="E87" s="53" t="s">
        <v>9</v>
      </c>
    </row>
    <row r="88" spans="1:5">
      <c r="A88" s="50">
        <v>45533.695462962962</v>
      </c>
      <c r="B88" s="97">
        <v>578</v>
      </c>
      <c r="C88" s="88">
        <v>13.1</v>
      </c>
      <c r="D88" s="52">
        <v>7571.8</v>
      </c>
      <c r="E88" s="53" t="s">
        <v>9</v>
      </c>
    </row>
    <row r="89" spans="1:5">
      <c r="A89" s="50">
        <v>45533.695462962962</v>
      </c>
      <c r="B89" s="97">
        <v>498</v>
      </c>
      <c r="C89" s="88">
        <v>13.1</v>
      </c>
      <c r="D89" s="52">
        <v>6523.8</v>
      </c>
      <c r="E89" s="53" t="s">
        <v>17</v>
      </c>
    </row>
    <row r="90" spans="1:5">
      <c r="A90" s="50">
        <v>45533.704930555556</v>
      </c>
      <c r="B90" s="97">
        <v>77</v>
      </c>
      <c r="C90" s="88">
        <v>13.125</v>
      </c>
      <c r="D90" s="52">
        <v>1010.625</v>
      </c>
      <c r="E90" s="53" t="s">
        <v>20</v>
      </c>
    </row>
    <row r="91" spans="1:5">
      <c r="A91" s="50">
        <v>45533.704930555556</v>
      </c>
      <c r="B91" s="97">
        <v>390</v>
      </c>
      <c r="C91" s="88">
        <v>13.125</v>
      </c>
      <c r="D91" s="52">
        <v>5118.75</v>
      </c>
      <c r="E91" s="53" t="s">
        <v>20</v>
      </c>
    </row>
    <row r="92" spans="1:5">
      <c r="A92" s="50">
        <v>45533.710046296299</v>
      </c>
      <c r="B92" s="97">
        <v>479</v>
      </c>
      <c r="C92" s="88">
        <v>13.11</v>
      </c>
      <c r="D92" s="52">
        <v>6279.69</v>
      </c>
      <c r="E92" s="53" t="s">
        <v>9</v>
      </c>
    </row>
    <row r="93" spans="1:5">
      <c r="A93" s="50">
        <v>45533.713136574072</v>
      </c>
      <c r="B93" s="97">
        <v>410</v>
      </c>
      <c r="C93" s="88">
        <v>13.12</v>
      </c>
      <c r="D93" s="52">
        <v>5379.2</v>
      </c>
      <c r="E93" s="53" t="s">
        <v>9</v>
      </c>
    </row>
    <row r="94" spans="1:5">
      <c r="A94" s="50">
        <v>45533.713136574072</v>
      </c>
      <c r="B94" s="97">
        <v>33</v>
      </c>
      <c r="C94" s="88">
        <v>13.12</v>
      </c>
      <c r="D94" s="52">
        <v>432.96</v>
      </c>
      <c r="E94" s="53" t="s">
        <v>9</v>
      </c>
    </row>
    <row r="95" spans="1:5">
      <c r="A95" s="50">
        <v>45533.714837962965</v>
      </c>
      <c r="B95" s="97">
        <v>251</v>
      </c>
      <c r="C95" s="88">
        <v>13.15</v>
      </c>
      <c r="D95" s="52">
        <v>3300.65</v>
      </c>
      <c r="E95" s="53" t="s">
        <v>17</v>
      </c>
    </row>
    <row r="96" spans="1:5">
      <c r="A96" s="50">
        <v>45533.715995370374</v>
      </c>
      <c r="B96" s="97">
        <v>484</v>
      </c>
      <c r="C96" s="88">
        <v>13.154999999999999</v>
      </c>
      <c r="D96" s="52">
        <v>6367.0199999999995</v>
      </c>
      <c r="E96" s="53" t="s">
        <v>9</v>
      </c>
    </row>
    <row r="97" spans="1:5">
      <c r="A97" s="50">
        <v>45533.717442129629</v>
      </c>
      <c r="B97" s="97">
        <v>308</v>
      </c>
      <c r="C97" s="88">
        <v>13.135</v>
      </c>
      <c r="D97" s="52">
        <v>4045.58</v>
      </c>
      <c r="E97" s="53" t="s">
        <v>17</v>
      </c>
    </row>
    <row r="98" spans="1:5">
      <c r="A98" s="50">
        <v>45533.717488425929</v>
      </c>
      <c r="B98" s="97">
        <v>132</v>
      </c>
      <c r="C98" s="88">
        <v>13.135</v>
      </c>
      <c r="D98" s="52">
        <v>1733.82</v>
      </c>
      <c r="E98" s="53" t="s">
        <v>17</v>
      </c>
    </row>
    <row r="99" spans="1:5">
      <c r="A99" s="50">
        <v>45533.721909722219</v>
      </c>
      <c r="B99" s="97">
        <v>47</v>
      </c>
      <c r="C99" s="88">
        <v>13.15</v>
      </c>
      <c r="D99" s="52">
        <v>618.05000000000007</v>
      </c>
      <c r="E99" s="53" t="s">
        <v>9</v>
      </c>
    </row>
    <row r="100" spans="1:5">
      <c r="A100" s="50">
        <v>45533.721909722219</v>
      </c>
      <c r="B100" s="97">
        <v>9</v>
      </c>
      <c r="C100" s="88">
        <v>13.15</v>
      </c>
      <c r="D100" s="52">
        <v>118.35000000000001</v>
      </c>
      <c r="E100" s="53" t="s">
        <v>9</v>
      </c>
    </row>
    <row r="101" spans="1:5">
      <c r="A101" s="50">
        <v>45533.721909722219</v>
      </c>
      <c r="B101" s="97">
        <v>265</v>
      </c>
      <c r="C101" s="88">
        <v>13.15</v>
      </c>
      <c r="D101" s="52">
        <v>3484.75</v>
      </c>
      <c r="E101" s="53" t="s">
        <v>9</v>
      </c>
    </row>
    <row r="102" spans="1:5">
      <c r="A102" s="50">
        <v>45533.721909722219</v>
      </c>
      <c r="B102" s="97">
        <v>90</v>
      </c>
      <c r="C102" s="88">
        <v>13.15</v>
      </c>
      <c r="D102" s="52">
        <v>1183.5</v>
      </c>
      <c r="E102" s="53" t="s">
        <v>9</v>
      </c>
    </row>
    <row r="103" spans="1:5">
      <c r="A103" s="50">
        <v>45533.721909722219</v>
      </c>
      <c r="B103" s="97">
        <v>438</v>
      </c>
      <c r="C103" s="88">
        <v>13.15</v>
      </c>
      <c r="D103" s="52">
        <v>5759.7</v>
      </c>
      <c r="E103" s="53" t="s">
        <v>9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64F4-57B5-40F8-AE88-2E7B59558825}">
  <dimension ref="A1:I309"/>
  <sheetViews>
    <sheetView showGridLines="0" zoomScale="90" zoomScaleNormal="90" workbookViewId="0"/>
  </sheetViews>
  <sheetFormatPr defaultColWidth="9.109375" defaultRowHeight="14.4"/>
  <cols>
    <col min="1" max="3" width="19.44140625" style="20" customWidth="1"/>
    <col min="4" max="4" width="19.44140625" style="63" customWidth="1"/>
    <col min="5" max="5" width="19.44140625" style="20" customWidth="1"/>
    <col min="6" max="6" width="6.6640625" style="18" customWidth="1"/>
    <col min="7" max="7" width="22.44140625" style="2" customWidth="1"/>
    <col min="8" max="8" width="23.88671875" style="2" customWidth="1"/>
    <col min="9" max="9" width="17.88671875" style="2" customWidth="1"/>
    <col min="10" max="16384" width="9.109375" style="2"/>
  </cols>
  <sheetData>
    <row r="1" spans="1:9" ht="23.4">
      <c r="A1" s="33"/>
      <c r="B1" s="5"/>
      <c r="C1" s="34"/>
      <c r="D1" s="35"/>
      <c r="E1" s="19"/>
      <c r="G1" s="36"/>
      <c r="H1" s="36"/>
      <c r="I1" s="36"/>
    </row>
    <row r="2" spans="1:9">
      <c r="A2" s="34"/>
      <c r="B2" s="34"/>
      <c r="C2" s="37"/>
      <c r="D2" s="35"/>
      <c r="E2" s="19"/>
      <c r="G2" s="36"/>
      <c r="H2" s="36"/>
      <c r="I2" s="36"/>
    </row>
    <row r="3" spans="1:9" ht="15" thickBot="1">
      <c r="A3" s="38"/>
      <c r="B3" s="96"/>
      <c r="C3" s="38"/>
      <c r="D3" s="40"/>
      <c r="E3" s="41"/>
      <c r="F3" s="42"/>
      <c r="G3" s="36"/>
      <c r="H3" s="36"/>
      <c r="I3" s="36"/>
    </row>
    <row r="4" spans="1:9" ht="15" thickBot="1">
      <c r="A4" s="46" t="s">
        <v>16</v>
      </c>
      <c r="B4" s="47" t="s">
        <v>14</v>
      </c>
      <c r="C4" s="47" t="s">
        <v>13</v>
      </c>
      <c r="D4" s="48" t="s">
        <v>15</v>
      </c>
      <c r="E4" s="49" t="s">
        <v>12</v>
      </c>
      <c r="F4" s="43"/>
      <c r="G4" s="103" t="s">
        <v>21</v>
      </c>
      <c r="H4" s="104"/>
      <c r="I4" s="105"/>
    </row>
    <row r="5" spans="1:9">
      <c r="A5" s="50">
        <v>45532.378946759258</v>
      </c>
      <c r="B5" s="97">
        <v>455</v>
      </c>
      <c r="C5" s="88">
        <v>13.305</v>
      </c>
      <c r="D5" s="52">
        <v>6053.7749999999996</v>
      </c>
      <c r="E5" s="53" t="s">
        <v>9</v>
      </c>
      <c r="F5" s="42"/>
      <c r="G5" s="54" t="s">
        <v>12</v>
      </c>
      <c r="H5" s="55" t="s">
        <v>11</v>
      </c>
      <c r="I5" s="56" t="s">
        <v>10</v>
      </c>
    </row>
    <row r="6" spans="1:9">
      <c r="A6" s="50">
        <v>45532.378946759258</v>
      </c>
      <c r="B6" s="97">
        <v>539</v>
      </c>
      <c r="C6" s="88">
        <v>13.3</v>
      </c>
      <c r="D6" s="52">
        <v>7168.7000000000007</v>
      </c>
      <c r="E6" s="53" t="s">
        <v>9</v>
      </c>
      <c r="F6" s="42"/>
      <c r="G6" s="57" t="s">
        <v>9</v>
      </c>
      <c r="H6" s="58">
        <f>SUMIF(E:E,$G$6,B:B)</f>
        <v>28636</v>
      </c>
      <c r="I6" s="59">
        <f>SUMIF(E:E,$G$6,D:D)</f>
        <v>375261.44500000001</v>
      </c>
    </row>
    <row r="7" spans="1:9">
      <c r="A7" s="50">
        <v>45532.378946759258</v>
      </c>
      <c r="B7" s="97">
        <v>454</v>
      </c>
      <c r="C7" s="88">
        <v>13.305</v>
      </c>
      <c r="D7" s="52">
        <v>6040.47</v>
      </c>
      <c r="E7" s="53" t="s">
        <v>17</v>
      </c>
      <c r="F7" s="42"/>
      <c r="G7" s="57" t="s">
        <v>17</v>
      </c>
      <c r="H7" s="58">
        <f>SUMIF(E:E,$G$7,B:B)</f>
        <v>6320</v>
      </c>
      <c r="I7" s="59">
        <f>SUMIF(E:E,$G$7,D:D)</f>
        <v>82801.425000000003</v>
      </c>
    </row>
    <row r="8" spans="1:9">
      <c r="A8" s="50">
        <v>45532.378946759258</v>
      </c>
      <c r="B8" s="97">
        <v>49</v>
      </c>
      <c r="C8" s="88">
        <v>13.305</v>
      </c>
      <c r="D8" s="52">
        <v>651.94499999999994</v>
      </c>
      <c r="E8" s="53" t="s">
        <v>17</v>
      </c>
      <c r="F8" s="42"/>
      <c r="G8" s="57" t="s">
        <v>20</v>
      </c>
      <c r="H8" s="58">
        <f>SUMIF(E:E,$G$8,B:B)</f>
        <v>2334</v>
      </c>
      <c r="I8" s="59">
        <f>SUMIF(E:E,$G$8,D:D)</f>
        <v>30539.985000000001</v>
      </c>
    </row>
    <row r="9" spans="1:9">
      <c r="A9" s="50">
        <v>45532.380995370368</v>
      </c>
      <c r="B9" s="97">
        <v>435</v>
      </c>
      <c r="C9" s="88">
        <v>13.23</v>
      </c>
      <c r="D9" s="52">
        <v>5755.05</v>
      </c>
      <c r="E9" s="53" t="s">
        <v>20</v>
      </c>
      <c r="F9" s="42"/>
      <c r="G9" s="60" t="s">
        <v>8</v>
      </c>
      <c r="H9" s="61">
        <f>ROUND((I9/SUM(H6:H7)),4)</f>
        <v>13.103999999999999</v>
      </c>
      <c r="I9" s="62">
        <f>SUM(I6:I7)</f>
        <v>458062.87</v>
      </c>
    </row>
    <row r="10" spans="1:9">
      <c r="A10" s="50">
        <v>45532.383043981485</v>
      </c>
      <c r="B10" s="97">
        <v>482</v>
      </c>
      <c r="C10" s="88">
        <v>13.25</v>
      </c>
      <c r="D10" s="52">
        <v>6386.5</v>
      </c>
      <c r="E10" s="53" t="s">
        <v>9</v>
      </c>
      <c r="F10" s="42"/>
      <c r="I10" s="36"/>
    </row>
    <row r="11" spans="1:9">
      <c r="A11" s="50">
        <v>45532.383506944447</v>
      </c>
      <c r="B11" s="97">
        <v>815</v>
      </c>
      <c r="C11" s="88">
        <v>13.29</v>
      </c>
      <c r="D11" s="52">
        <v>10831.349999999999</v>
      </c>
      <c r="E11" s="53" t="s">
        <v>9</v>
      </c>
      <c r="F11" s="2"/>
      <c r="I11" s="44"/>
    </row>
    <row r="12" spans="1:9">
      <c r="A12" s="50">
        <v>45532.383703703701</v>
      </c>
      <c r="B12" s="97">
        <v>490</v>
      </c>
      <c r="C12" s="88">
        <v>13.275</v>
      </c>
      <c r="D12" s="52">
        <v>6504.75</v>
      </c>
      <c r="E12" s="53" t="s">
        <v>17</v>
      </c>
      <c r="F12" s="2"/>
      <c r="I12" s="44"/>
    </row>
    <row r="13" spans="1:9">
      <c r="A13" s="50">
        <v>45532.387280092589</v>
      </c>
      <c r="B13" s="97">
        <v>1043</v>
      </c>
      <c r="C13" s="88">
        <v>13.26</v>
      </c>
      <c r="D13" s="52">
        <v>13830.18</v>
      </c>
      <c r="E13" s="53" t="s">
        <v>9</v>
      </c>
      <c r="F13" s="2"/>
      <c r="I13" s="36"/>
    </row>
    <row r="14" spans="1:9">
      <c r="A14" s="50">
        <v>45532.387280092589</v>
      </c>
      <c r="B14" s="97">
        <v>17</v>
      </c>
      <c r="C14" s="88">
        <v>13.26</v>
      </c>
      <c r="D14" s="52">
        <v>225.42</v>
      </c>
      <c r="E14" s="53" t="s">
        <v>9</v>
      </c>
      <c r="F14" s="2"/>
      <c r="I14" s="45"/>
    </row>
    <row r="15" spans="1:9" ht="14.25" customHeight="1">
      <c r="A15" s="50">
        <v>45532.387962962966</v>
      </c>
      <c r="B15" s="97">
        <v>501</v>
      </c>
      <c r="C15" s="88">
        <v>13.295</v>
      </c>
      <c r="D15" s="52">
        <v>6660.7950000000001</v>
      </c>
      <c r="E15" s="53" t="s">
        <v>9</v>
      </c>
      <c r="F15" s="2"/>
      <c r="I15" s="45"/>
    </row>
    <row r="16" spans="1:9">
      <c r="A16" s="50">
        <v>45532.388333333336</v>
      </c>
      <c r="B16" s="97">
        <v>508</v>
      </c>
      <c r="C16" s="88">
        <v>13.25</v>
      </c>
      <c r="D16" s="52">
        <v>6731</v>
      </c>
      <c r="E16" s="53" t="s">
        <v>9</v>
      </c>
      <c r="F16" s="2"/>
      <c r="I16" s="36"/>
    </row>
    <row r="17" spans="1:9">
      <c r="A17" s="50">
        <v>45532.388333333336</v>
      </c>
      <c r="B17" s="97">
        <v>474</v>
      </c>
      <c r="C17" s="88">
        <v>13.25</v>
      </c>
      <c r="D17" s="52">
        <v>6280.5</v>
      </c>
      <c r="E17" s="53" t="s">
        <v>9</v>
      </c>
      <c r="F17" s="42"/>
      <c r="G17" s="36"/>
      <c r="H17" s="36"/>
      <c r="I17" s="36"/>
    </row>
    <row r="18" spans="1:9">
      <c r="A18" s="50">
        <v>45532.394537037035</v>
      </c>
      <c r="B18" s="97">
        <v>498</v>
      </c>
      <c r="C18" s="88">
        <v>13.205</v>
      </c>
      <c r="D18" s="52">
        <v>6576.09</v>
      </c>
      <c r="E18" s="53" t="s">
        <v>9</v>
      </c>
      <c r="F18" s="42"/>
      <c r="G18" s="36"/>
      <c r="H18" s="36"/>
      <c r="I18" s="36"/>
    </row>
    <row r="19" spans="1:9">
      <c r="A19" s="50">
        <v>45532.405729166669</v>
      </c>
      <c r="B19" s="97">
        <v>507</v>
      </c>
      <c r="C19" s="88">
        <v>13.164999999999999</v>
      </c>
      <c r="D19" s="52">
        <v>6674.6549999999997</v>
      </c>
      <c r="E19" s="53" t="s">
        <v>9</v>
      </c>
      <c r="F19" s="42"/>
      <c r="G19" s="36"/>
      <c r="H19" s="36"/>
      <c r="I19" s="36"/>
    </row>
    <row r="20" spans="1:9">
      <c r="A20" s="50">
        <v>45532.413356481484</v>
      </c>
      <c r="B20" s="97">
        <v>332</v>
      </c>
      <c r="C20" s="88">
        <v>13.185</v>
      </c>
      <c r="D20" s="52">
        <v>4377.42</v>
      </c>
      <c r="E20" s="53" t="s">
        <v>17</v>
      </c>
      <c r="F20" s="42"/>
      <c r="G20" s="36"/>
      <c r="H20" s="36"/>
      <c r="I20" s="36"/>
    </row>
    <row r="21" spans="1:9">
      <c r="A21" s="50">
        <v>45532.413356481484</v>
      </c>
      <c r="B21" s="97">
        <v>119</v>
      </c>
      <c r="C21" s="88">
        <v>13.185</v>
      </c>
      <c r="D21" s="52">
        <v>1569.0150000000001</v>
      </c>
      <c r="E21" s="53" t="s">
        <v>17</v>
      </c>
      <c r="F21" s="42"/>
      <c r="G21" s="36"/>
      <c r="H21" s="36"/>
      <c r="I21" s="36"/>
    </row>
    <row r="22" spans="1:9">
      <c r="A22" s="50">
        <v>45532.419583333336</v>
      </c>
      <c r="B22" s="97">
        <v>459</v>
      </c>
      <c r="C22" s="88">
        <v>13.185</v>
      </c>
      <c r="D22" s="52">
        <v>6051.915</v>
      </c>
      <c r="E22" s="53" t="s">
        <v>9</v>
      </c>
      <c r="F22" s="42"/>
      <c r="G22" s="36"/>
      <c r="H22" s="36"/>
      <c r="I22" s="36"/>
    </row>
    <row r="23" spans="1:9">
      <c r="A23" s="50">
        <v>45532.425173611111</v>
      </c>
      <c r="B23" s="97">
        <v>474</v>
      </c>
      <c r="C23" s="88">
        <v>13.19</v>
      </c>
      <c r="D23" s="52">
        <v>6252.0599999999995</v>
      </c>
      <c r="E23" s="53" t="s">
        <v>9</v>
      </c>
      <c r="F23" s="42"/>
      <c r="G23" s="36"/>
      <c r="H23" s="36"/>
      <c r="I23" s="36"/>
    </row>
    <row r="24" spans="1:9">
      <c r="A24" s="50">
        <v>45532.433831018519</v>
      </c>
      <c r="B24" s="97">
        <v>489</v>
      </c>
      <c r="C24" s="88">
        <v>13.15</v>
      </c>
      <c r="D24" s="52">
        <v>6430.35</v>
      </c>
      <c r="E24" s="53" t="s">
        <v>9</v>
      </c>
      <c r="F24" s="42"/>
      <c r="G24" s="36"/>
      <c r="H24" s="36"/>
      <c r="I24" s="36"/>
    </row>
    <row r="25" spans="1:9">
      <c r="A25" s="50">
        <v>45532.443333333336</v>
      </c>
      <c r="B25" s="97">
        <v>649</v>
      </c>
      <c r="C25" s="88">
        <v>13.19</v>
      </c>
      <c r="D25" s="52">
        <v>8560.31</v>
      </c>
      <c r="E25" s="53" t="s">
        <v>9</v>
      </c>
      <c r="F25" s="42"/>
      <c r="G25" s="36"/>
      <c r="H25" s="36"/>
      <c r="I25" s="36"/>
    </row>
    <row r="26" spans="1:9">
      <c r="A26" s="50">
        <v>45532.44972222222</v>
      </c>
      <c r="B26" s="97">
        <v>549</v>
      </c>
      <c r="C26" s="88">
        <v>13.18</v>
      </c>
      <c r="D26" s="52">
        <v>7235.82</v>
      </c>
      <c r="E26" s="53" t="s">
        <v>9</v>
      </c>
      <c r="F26" s="42"/>
      <c r="G26" s="36"/>
      <c r="H26" s="36"/>
      <c r="I26" s="36"/>
    </row>
    <row r="27" spans="1:9">
      <c r="A27" s="50">
        <v>45532.454548611109</v>
      </c>
      <c r="B27" s="97">
        <v>185</v>
      </c>
      <c r="C27" s="88">
        <v>13.145</v>
      </c>
      <c r="D27" s="52">
        <v>2431.8249999999998</v>
      </c>
      <c r="E27" s="53" t="s">
        <v>17</v>
      </c>
      <c r="F27" s="42"/>
      <c r="G27" s="36"/>
      <c r="H27" s="36"/>
      <c r="I27" s="36"/>
    </row>
    <row r="28" spans="1:9">
      <c r="A28" s="50">
        <v>45532.454641203702</v>
      </c>
      <c r="B28" s="97">
        <v>333</v>
      </c>
      <c r="C28" s="88">
        <v>13.135</v>
      </c>
      <c r="D28" s="52">
        <v>4373.9549999999999</v>
      </c>
      <c r="E28" s="53" t="s">
        <v>17</v>
      </c>
      <c r="F28" s="42"/>
      <c r="G28" s="36"/>
      <c r="H28" s="36"/>
      <c r="I28" s="36"/>
    </row>
    <row r="29" spans="1:9">
      <c r="A29" s="50">
        <v>45532.454641203702</v>
      </c>
      <c r="B29" s="97">
        <v>55</v>
      </c>
      <c r="C29" s="88">
        <v>13.135</v>
      </c>
      <c r="D29" s="52">
        <v>722.42499999999995</v>
      </c>
      <c r="E29" s="53" t="s">
        <v>17</v>
      </c>
      <c r="F29" s="42"/>
      <c r="G29" s="36"/>
      <c r="H29" s="36"/>
      <c r="I29" s="36"/>
    </row>
    <row r="30" spans="1:9">
      <c r="A30" s="50">
        <v>45532.459930555553</v>
      </c>
      <c r="B30" s="97">
        <v>539</v>
      </c>
      <c r="C30" s="88">
        <v>13.14</v>
      </c>
      <c r="D30" s="52">
        <v>7082.46</v>
      </c>
      <c r="E30" s="53" t="s">
        <v>9</v>
      </c>
      <c r="F30" s="42"/>
      <c r="G30" s="36"/>
      <c r="H30" s="36"/>
      <c r="I30" s="36"/>
    </row>
    <row r="31" spans="1:9">
      <c r="A31" s="50">
        <v>45532.461608796293</v>
      </c>
      <c r="B31" s="97">
        <v>544</v>
      </c>
      <c r="C31" s="88">
        <v>13.145</v>
      </c>
      <c r="D31" s="52">
        <v>7150.88</v>
      </c>
      <c r="E31" s="53" t="s">
        <v>9</v>
      </c>
    </row>
    <row r="32" spans="1:9">
      <c r="A32" s="50">
        <v>45532.461631944447</v>
      </c>
      <c r="B32" s="97">
        <v>469</v>
      </c>
      <c r="C32" s="88">
        <v>13.135</v>
      </c>
      <c r="D32" s="52">
        <v>6160.3149999999996</v>
      </c>
      <c r="E32" s="53" t="s">
        <v>9</v>
      </c>
    </row>
    <row r="33" spans="1:5">
      <c r="A33" s="50">
        <v>45532.467719907407</v>
      </c>
      <c r="B33" s="97">
        <v>483</v>
      </c>
      <c r="C33" s="88">
        <v>13.095000000000001</v>
      </c>
      <c r="D33" s="52">
        <v>6324.8850000000002</v>
      </c>
      <c r="E33" s="53" t="s">
        <v>9</v>
      </c>
    </row>
    <row r="34" spans="1:5">
      <c r="A34" s="50">
        <v>45532.471238425926</v>
      </c>
      <c r="B34" s="97">
        <v>455</v>
      </c>
      <c r="C34" s="88">
        <v>13.105</v>
      </c>
      <c r="D34" s="52">
        <v>5962.7750000000005</v>
      </c>
      <c r="E34" s="53" t="s">
        <v>20</v>
      </c>
    </row>
    <row r="35" spans="1:5">
      <c r="A35" s="50">
        <v>45532.477650462963</v>
      </c>
      <c r="B35" s="97">
        <v>148</v>
      </c>
      <c r="C35" s="88">
        <v>13.09</v>
      </c>
      <c r="D35" s="52">
        <v>1937.32</v>
      </c>
      <c r="E35" s="53" t="s">
        <v>9</v>
      </c>
    </row>
    <row r="36" spans="1:5">
      <c r="A36" s="50">
        <v>45532.477650462963</v>
      </c>
      <c r="B36" s="97">
        <v>421</v>
      </c>
      <c r="C36" s="88">
        <v>13.09</v>
      </c>
      <c r="D36" s="52">
        <v>5510.89</v>
      </c>
      <c r="E36" s="53" t="s">
        <v>9</v>
      </c>
    </row>
    <row r="37" spans="1:5">
      <c r="A37" s="50">
        <v>45532.477650462963</v>
      </c>
      <c r="B37" s="97">
        <v>346</v>
      </c>
      <c r="C37" s="88">
        <v>13.09</v>
      </c>
      <c r="D37" s="52">
        <v>4529.1400000000003</v>
      </c>
      <c r="E37" s="53" t="s">
        <v>9</v>
      </c>
    </row>
    <row r="38" spans="1:5">
      <c r="A38" s="50">
        <v>45532.477650462963</v>
      </c>
      <c r="B38" s="97">
        <v>555</v>
      </c>
      <c r="C38" s="88">
        <v>13.09</v>
      </c>
      <c r="D38" s="52">
        <v>7264.95</v>
      </c>
      <c r="E38" s="53" t="s">
        <v>9</v>
      </c>
    </row>
    <row r="39" spans="1:5">
      <c r="A39" s="50">
        <v>45532.477650462963</v>
      </c>
      <c r="B39" s="97">
        <v>30</v>
      </c>
      <c r="C39" s="88">
        <v>13.09</v>
      </c>
      <c r="D39" s="52">
        <v>392.7</v>
      </c>
      <c r="E39" s="53" t="s">
        <v>9</v>
      </c>
    </row>
    <row r="40" spans="1:5">
      <c r="A40" s="50">
        <v>45532.479942129627</v>
      </c>
      <c r="B40" s="97">
        <v>495</v>
      </c>
      <c r="C40" s="88">
        <v>13.095000000000001</v>
      </c>
      <c r="D40" s="52">
        <v>6482.0250000000005</v>
      </c>
      <c r="E40" s="53" t="s">
        <v>9</v>
      </c>
    </row>
    <row r="41" spans="1:5">
      <c r="A41" s="50">
        <v>45532.479942129627</v>
      </c>
      <c r="B41" s="97">
        <v>46</v>
      </c>
      <c r="C41" s="88">
        <v>13.095000000000001</v>
      </c>
      <c r="D41" s="52">
        <v>602.37</v>
      </c>
      <c r="E41" s="53" t="s">
        <v>9</v>
      </c>
    </row>
    <row r="42" spans="1:5">
      <c r="A42" s="50">
        <v>45532.511759259258</v>
      </c>
      <c r="B42" s="97">
        <v>506</v>
      </c>
      <c r="C42" s="88">
        <v>13.125</v>
      </c>
      <c r="D42" s="52">
        <v>6641.25</v>
      </c>
      <c r="E42" s="53" t="s">
        <v>9</v>
      </c>
    </row>
    <row r="43" spans="1:5">
      <c r="A43" s="50">
        <v>45532.511759259258</v>
      </c>
      <c r="B43" s="97">
        <v>176</v>
      </c>
      <c r="C43" s="88">
        <v>13.125</v>
      </c>
      <c r="D43" s="52">
        <v>2310</v>
      </c>
      <c r="E43" s="53" t="s">
        <v>17</v>
      </c>
    </row>
    <row r="44" spans="1:5">
      <c r="A44" s="50">
        <v>45532.523553240739</v>
      </c>
      <c r="B44" s="97">
        <v>501</v>
      </c>
      <c r="C44" s="88">
        <v>13.125</v>
      </c>
      <c r="D44" s="52">
        <v>6575.625</v>
      </c>
      <c r="E44" s="53" t="s">
        <v>9</v>
      </c>
    </row>
    <row r="45" spans="1:5">
      <c r="A45" s="50">
        <v>45532.547280092593</v>
      </c>
      <c r="B45" s="97">
        <v>543</v>
      </c>
      <c r="C45" s="88">
        <v>13.125</v>
      </c>
      <c r="D45" s="52">
        <v>7126.875</v>
      </c>
      <c r="E45" s="53" t="s">
        <v>9</v>
      </c>
    </row>
    <row r="46" spans="1:5">
      <c r="A46" s="50">
        <v>45532.547800925924</v>
      </c>
      <c r="B46" s="97">
        <v>29</v>
      </c>
      <c r="C46" s="88">
        <v>13.12</v>
      </c>
      <c r="D46" s="52">
        <v>380.47999999999996</v>
      </c>
      <c r="E46" s="53" t="s">
        <v>17</v>
      </c>
    </row>
    <row r="47" spans="1:5">
      <c r="A47" s="50">
        <v>45532.560486111113</v>
      </c>
      <c r="B47" s="97">
        <v>1</v>
      </c>
      <c r="C47" s="88">
        <v>13.08</v>
      </c>
      <c r="D47" s="52">
        <v>13.08</v>
      </c>
      <c r="E47" s="53" t="s">
        <v>17</v>
      </c>
    </row>
    <row r="48" spans="1:5">
      <c r="A48" s="50">
        <v>45532.561643518522</v>
      </c>
      <c r="B48" s="97">
        <v>38</v>
      </c>
      <c r="C48" s="88">
        <v>13.08</v>
      </c>
      <c r="D48" s="52">
        <v>497.04</v>
      </c>
      <c r="E48" s="53" t="s">
        <v>17</v>
      </c>
    </row>
    <row r="49" spans="1:5">
      <c r="A49" s="50">
        <v>45532.565879629627</v>
      </c>
      <c r="B49" s="97">
        <v>371</v>
      </c>
      <c r="C49" s="88">
        <v>13.08</v>
      </c>
      <c r="D49" s="52">
        <v>4852.68</v>
      </c>
      <c r="E49" s="53" t="s">
        <v>17</v>
      </c>
    </row>
    <row r="50" spans="1:5">
      <c r="A50" s="50">
        <v>45532.565879629627</v>
      </c>
      <c r="B50" s="97">
        <v>72</v>
      </c>
      <c r="C50" s="88">
        <v>13.08</v>
      </c>
      <c r="D50" s="52">
        <v>941.76</v>
      </c>
      <c r="E50" s="53" t="s">
        <v>17</v>
      </c>
    </row>
    <row r="51" spans="1:5">
      <c r="A51" s="50">
        <v>45532.56653935185</v>
      </c>
      <c r="B51" s="97">
        <v>511</v>
      </c>
      <c r="C51" s="88">
        <v>13.08</v>
      </c>
      <c r="D51" s="52">
        <v>6683.88</v>
      </c>
      <c r="E51" s="53" t="s">
        <v>9</v>
      </c>
    </row>
    <row r="52" spans="1:5">
      <c r="A52" s="50">
        <v>45532.580497685187</v>
      </c>
      <c r="B52" s="97">
        <v>1356</v>
      </c>
      <c r="C52" s="88">
        <v>13.074999999999999</v>
      </c>
      <c r="D52" s="52">
        <v>17729.7</v>
      </c>
      <c r="E52" s="53" t="s">
        <v>9</v>
      </c>
    </row>
    <row r="53" spans="1:5">
      <c r="A53" s="50">
        <v>45532.580497685187</v>
      </c>
      <c r="B53" s="97">
        <v>144</v>
      </c>
      <c r="C53" s="88">
        <v>13.074999999999999</v>
      </c>
      <c r="D53" s="52">
        <v>1882.8</v>
      </c>
      <c r="E53" s="53" t="s">
        <v>9</v>
      </c>
    </row>
    <row r="54" spans="1:5">
      <c r="A54" s="50">
        <v>45532.582986111112</v>
      </c>
      <c r="B54" s="97">
        <v>494</v>
      </c>
      <c r="C54" s="88">
        <v>13.07</v>
      </c>
      <c r="D54" s="52">
        <v>6456.58</v>
      </c>
      <c r="E54" s="53" t="s">
        <v>9</v>
      </c>
    </row>
    <row r="55" spans="1:5">
      <c r="A55" s="50">
        <v>45532.592106481483</v>
      </c>
      <c r="B55" s="97">
        <v>503</v>
      </c>
      <c r="C55" s="88">
        <v>13.074999999999999</v>
      </c>
      <c r="D55" s="52">
        <v>6576.7249999999995</v>
      </c>
      <c r="E55" s="53" t="s">
        <v>9</v>
      </c>
    </row>
    <row r="56" spans="1:5">
      <c r="A56" s="50">
        <v>45532.596724537034</v>
      </c>
      <c r="B56" s="97">
        <v>64</v>
      </c>
      <c r="C56" s="88">
        <v>13.1</v>
      </c>
      <c r="D56" s="52">
        <v>838.4</v>
      </c>
      <c r="E56" s="53" t="s">
        <v>17</v>
      </c>
    </row>
    <row r="57" spans="1:5">
      <c r="A57" s="50">
        <v>45532.59679398148</v>
      </c>
      <c r="B57" s="97">
        <v>460</v>
      </c>
      <c r="C57" s="88">
        <v>13.1</v>
      </c>
      <c r="D57" s="52">
        <v>6026</v>
      </c>
      <c r="E57" s="53" t="s">
        <v>9</v>
      </c>
    </row>
    <row r="58" spans="1:5">
      <c r="A58" s="50">
        <v>45532.59679398148</v>
      </c>
      <c r="B58" s="97">
        <v>996</v>
      </c>
      <c r="C58" s="88">
        <v>13.1</v>
      </c>
      <c r="D58" s="52">
        <v>13047.6</v>
      </c>
      <c r="E58" s="53" t="s">
        <v>9</v>
      </c>
    </row>
    <row r="59" spans="1:5">
      <c r="A59" s="50">
        <v>45532.59679398148</v>
      </c>
      <c r="B59" s="97">
        <v>310</v>
      </c>
      <c r="C59" s="88">
        <v>13.1</v>
      </c>
      <c r="D59" s="52">
        <v>4061</v>
      </c>
      <c r="E59" s="53" t="s">
        <v>17</v>
      </c>
    </row>
    <row r="60" spans="1:5">
      <c r="A60" s="50">
        <v>45532.59679398148</v>
      </c>
      <c r="B60" s="97">
        <v>117</v>
      </c>
      <c r="C60" s="88">
        <v>13.1</v>
      </c>
      <c r="D60" s="52">
        <v>1532.7</v>
      </c>
      <c r="E60" s="53" t="s">
        <v>17</v>
      </c>
    </row>
    <row r="61" spans="1:5">
      <c r="A61" s="50">
        <v>45532.612372685187</v>
      </c>
      <c r="B61" s="97">
        <v>360</v>
      </c>
      <c r="C61" s="88">
        <v>13.06</v>
      </c>
      <c r="D61" s="52">
        <v>4701.6000000000004</v>
      </c>
      <c r="E61" s="53" t="s">
        <v>17</v>
      </c>
    </row>
    <row r="62" spans="1:5">
      <c r="A62" s="50">
        <v>45532.612372685187</v>
      </c>
      <c r="B62" s="97">
        <v>84</v>
      </c>
      <c r="C62" s="88">
        <v>13.06</v>
      </c>
      <c r="D62" s="52">
        <v>1097.04</v>
      </c>
      <c r="E62" s="53" t="s">
        <v>17</v>
      </c>
    </row>
    <row r="63" spans="1:5">
      <c r="A63" s="50">
        <v>45532.612488425926</v>
      </c>
      <c r="B63" s="97">
        <v>136</v>
      </c>
      <c r="C63" s="88">
        <v>13.06</v>
      </c>
      <c r="D63" s="52">
        <v>1776.16</v>
      </c>
      <c r="E63" s="53" t="s">
        <v>17</v>
      </c>
    </row>
    <row r="64" spans="1:5">
      <c r="A64" s="50">
        <v>45532.615856481483</v>
      </c>
      <c r="B64" s="97">
        <v>507</v>
      </c>
      <c r="C64" s="88">
        <v>13.06</v>
      </c>
      <c r="D64" s="52">
        <v>6621.42</v>
      </c>
      <c r="E64" s="53" t="s">
        <v>20</v>
      </c>
    </row>
    <row r="65" spans="1:5">
      <c r="A65" s="50">
        <v>45532.61650462963</v>
      </c>
      <c r="B65" s="97">
        <v>149</v>
      </c>
      <c r="C65" s="88">
        <v>13.06</v>
      </c>
      <c r="D65" s="52">
        <v>1945.94</v>
      </c>
      <c r="E65" s="53" t="s">
        <v>9</v>
      </c>
    </row>
    <row r="66" spans="1:5">
      <c r="A66" s="50">
        <v>45532.61650462963</v>
      </c>
      <c r="B66" s="97">
        <v>100</v>
      </c>
      <c r="C66" s="88">
        <v>13.06</v>
      </c>
      <c r="D66" s="52">
        <v>1306</v>
      </c>
      <c r="E66" s="53" t="s">
        <v>9</v>
      </c>
    </row>
    <row r="67" spans="1:5">
      <c r="A67" s="50">
        <v>45532.61650462963</v>
      </c>
      <c r="B67" s="97">
        <v>91</v>
      </c>
      <c r="C67" s="88">
        <v>13.06</v>
      </c>
      <c r="D67" s="52">
        <v>1188.46</v>
      </c>
      <c r="E67" s="53" t="s">
        <v>9</v>
      </c>
    </row>
    <row r="68" spans="1:5">
      <c r="A68" s="50">
        <v>45532.628148148149</v>
      </c>
      <c r="B68" s="97">
        <v>481</v>
      </c>
      <c r="C68" s="88">
        <v>13.065</v>
      </c>
      <c r="D68" s="52">
        <v>6284.2649999999994</v>
      </c>
      <c r="E68" s="53" t="s">
        <v>9</v>
      </c>
    </row>
    <row r="69" spans="1:5">
      <c r="A69" s="50">
        <v>45532.639224537037</v>
      </c>
      <c r="B69" s="97">
        <v>155</v>
      </c>
      <c r="C69" s="88">
        <v>13.055</v>
      </c>
      <c r="D69" s="52">
        <v>2023.5249999999999</v>
      </c>
      <c r="E69" s="53" t="s">
        <v>17</v>
      </c>
    </row>
    <row r="70" spans="1:5">
      <c r="A70" s="50">
        <v>45532.639224537037</v>
      </c>
      <c r="B70" s="97">
        <v>67</v>
      </c>
      <c r="C70" s="88">
        <v>13.055</v>
      </c>
      <c r="D70" s="52">
        <v>874.68499999999995</v>
      </c>
      <c r="E70" s="53" t="s">
        <v>17</v>
      </c>
    </row>
    <row r="71" spans="1:5">
      <c r="A71" s="50">
        <v>45532.64603009259</v>
      </c>
      <c r="B71" s="97">
        <v>173</v>
      </c>
      <c r="C71" s="88">
        <v>13.08</v>
      </c>
      <c r="D71" s="52">
        <v>2262.84</v>
      </c>
      <c r="E71" s="53" t="s">
        <v>20</v>
      </c>
    </row>
    <row r="72" spans="1:5">
      <c r="A72" s="50">
        <v>45532.64603009259</v>
      </c>
      <c r="B72" s="97">
        <v>262</v>
      </c>
      <c r="C72" s="88">
        <v>13.08</v>
      </c>
      <c r="D72" s="52">
        <v>3426.96</v>
      </c>
      <c r="E72" s="53" t="s">
        <v>20</v>
      </c>
    </row>
    <row r="73" spans="1:5">
      <c r="A73" s="50">
        <v>45532.64603009259</v>
      </c>
      <c r="B73" s="97">
        <v>485</v>
      </c>
      <c r="C73" s="88">
        <v>13.08</v>
      </c>
      <c r="D73" s="52">
        <v>6343.8</v>
      </c>
      <c r="E73" s="53" t="s">
        <v>17</v>
      </c>
    </row>
    <row r="74" spans="1:5">
      <c r="A74" s="50">
        <v>45532.647986111115</v>
      </c>
      <c r="B74" s="97">
        <v>504</v>
      </c>
      <c r="C74" s="88">
        <v>13.08</v>
      </c>
      <c r="D74" s="52">
        <v>6592.32</v>
      </c>
      <c r="E74" s="53" t="s">
        <v>9</v>
      </c>
    </row>
    <row r="75" spans="1:5">
      <c r="A75" s="50">
        <v>45532.648692129631</v>
      </c>
      <c r="B75" s="97">
        <v>763</v>
      </c>
      <c r="C75" s="88">
        <v>13.05</v>
      </c>
      <c r="D75" s="52">
        <v>9957.15</v>
      </c>
      <c r="E75" s="53" t="s">
        <v>9</v>
      </c>
    </row>
    <row r="76" spans="1:5">
      <c r="A76" s="50">
        <v>45532.650567129633</v>
      </c>
      <c r="B76" s="97">
        <v>562</v>
      </c>
      <c r="C76" s="88">
        <v>13.025</v>
      </c>
      <c r="D76" s="52">
        <v>7320.05</v>
      </c>
      <c r="E76" s="53" t="s">
        <v>9</v>
      </c>
    </row>
    <row r="77" spans="1:5">
      <c r="A77" s="50">
        <v>45532.654618055552</v>
      </c>
      <c r="B77" s="97">
        <v>596</v>
      </c>
      <c r="C77" s="88">
        <v>13.04</v>
      </c>
      <c r="D77" s="52">
        <v>7771.8399999999992</v>
      </c>
      <c r="E77" s="53" t="s">
        <v>9</v>
      </c>
    </row>
    <row r="78" spans="1:5">
      <c r="A78" s="50">
        <v>45532.654618055552</v>
      </c>
      <c r="B78" s="97">
        <v>339</v>
      </c>
      <c r="C78" s="88">
        <v>13.04</v>
      </c>
      <c r="D78" s="52">
        <v>4420.5599999999995</v>
      </c>
      <c r="E78" s="53" t="s">
        <v>17</v>
      </c>
    </row>
    <row r="79" spans="1:5">
      <c r="A79" s="50">
        <v>45532.654618055552</v>
      </c>
      <c r="B79" s="97">
        <v>176</v>
      </c>
      <c r="C79" s="88">
        <v>13.04</v>
      </c>
      <c r="D79" s="52">
        <v>2295.04</v>
      </c>
      <c r="E79" s="53" t="s">
        <v>17</v>
      </c>
    </row>
    <row r="80" spans="1:5">
      <c r="A80" s="50">
        <v>45532.664502314816</v>
      </c>
      <c r="B80" s="97">
        <v>639</v>
      </c>
      <c r="C80" s="88">
        <v>13</v>
      </c>
      <c r="D80" s="52">
        <v>8307</v>
      </c>
      <c r="E80" s="53" t="s">
        <v>9</v>
      </c>
    </row>
    <row r="81" spans="1:5">
      <c r="A81" s="50">
        <v>45532.666701388887</v>
      </c>
      <c r="B81" s="97">
        <v>489</v>
      </c>
      <c r="C81" s="88">
        <v>12.98</v>
      </c>
      <c r="D81" s="52">
        <v>6347.22</v>
      </c>
      <c r="E81" s="53" t="s">
        <v>9</v>
      </c>
    </row>
    <row r="82" spans="1:5">
      <c r="A82" s="50">
        <v>45532.667430555557</v>
      </c>
      <c r="B82" s="97">
        <v>577</v>
      </c>
      <c r="C82" s="88">
        <v>12.975</v>
      </c>
      <c r="D82" s="52">
        <v>7486.5749999999998</v>
      </c>
      <c r="E82" s="53" t="s">
        <v>9</v>
      </c>
    </row>
    <row r="83" spans="1:5">
      <c r="A83" s="50">
        <v>45532.667430555557</v>
      </c>
      <c r="B83" s="97">
        <v>423</v>
      </c>
      <c r="C83" s="88">
        <v>12.975</v>
      </c>
      <c r="D83" s="52">
        <v>5488.4250000000002</v>
      </c>
      <c r="E83" s="53" t="s">
        <v>9</v>
      </c>
    </row>
    <row r="84" spans="1:5">
      <c r="A84" s="50">
        <v>45532.667430555557</v>
      </c>
      <c r="B84" s="97">
        <v>500</v>
      </c>
      <c r="C84" s="88">
        <v>12.975</v>
      </c>
      <c r="D84" s="52">
        <v>6487.5</v>
      </c>
      <c r="E84" s="53" t="s">
        <v>9</v>
      </c>
    </row>
    <row r="85" spans="1:5">
      <c r="A85" s="50">
        <v>45532.670428240737</v>
      </c>
      <c r="B85" s="97">
        <v>332</v>
      </c>
      <c r="C85" s="88">
        <v>12.96</v>
      </c>
      <c r="D85" s="52">
        <v>4302.72</v>
      </c>
      <c r="E85" s="53" t="s">
        <v>9</v>
      </c>
    </row>
    <row r="86" spans="1:5">
      <c r="A86" s="50">
        <v>45532.670428240737</v>
      </c>
      <c r="B86" s="97">
        <v>175</v>
      </c>
      <c r="C86" s="88">
        <v>12.96</v>
      </c>
      <c r="D86" s="52">
        <v>2268</v>
      </c>
      <c r="E86" s="53" t="s">
        <v>9</v>
      </c>
    </row>
    <row r="87" spans="1:5">
      <c r="A87" s="50">
        <v>45532.674004629633</v>
      </c>
      <c r="B87" s="97">
        <v>450</v>
      </c>
      <c r="C87" s="88">
        <v>12.96</v>
      </c>
      <c r="D87" s="52">
        <v>5832</v>
      </c>
      <c r="E87" s="53" t="s">
        <v>17</v>
      </c>
    </row>
    <row r="88" spans="1:5">
      <c r="A88" s="50">
        <v>45532.675879629627</v>
      </c>
      <c r="B88" s="97">
        <v>513</v>
      </c>
      <c r="C88" s="88">
        <v>12.95</v>
      </c>
      <c r="D88" s="52">
        <v>6643.3499999999995</v>
      </c>
      <c r="E88" s="53" t="s">
        <v>9</v>
      </c>
    </row>
    <row r="89" spans="1:5">
      <c r="A89" s="50">
        <v>45532.691377314812</v>
      </c>
      <c r="B89" s="97">
        <v>485</v>
      </c>
      <c r="C89" s="88">
        <v>13</v>
      </c>
      <c r="D89" s="52">
        <v>6305</v>
      </c>
      <c r="E89" s="53" t="s">
        <v>9</v>
      </c>
    </row>
    <row r="90" spans="1:5">
      <c r="A90" s="50">
        <v>45532.692349537036</v>
      </c>
      <c r="B90" s="97">
        <v>239</v>
      </c>
      <c r="C90" s="88">
        <v>13.005000000000001</v>
      </c>
      <c r="D90" s="52">
        <v>3108.1950000000002</v>
      </c>
      <c r="E90" s="53" t="s">
        <v>17</v>
      </c>
    </row>
    <row r="91" spans="1:5">
      <c r="A91" s="50">
        <v>45532.693310185183</v>
      </c>
      <c r="B91" s="97">
        <v>24</v>
      </c>
      <c r="C91" s="88">
        <v>13.005000000000001</v>
      </c>
      <c r="D91" s="52">
        <v>312.12</v>
      </c>
      <c r="E91" s="53" t="s">
        <v>17</v>
      </c>
    </row>
    <row r="92" spans="1:5">
      <c r="A92" s="50">
        <v>45532.693368055552</v>
      </c>
      <c r="B92" s="97">
        <v>173</v>
      </c>
      <c r="C92" s="88">
        <v>13.005000000000001</v>
      </c>
      <c r="D92" s="52">
        <v>2249.8650000000002</v>
      </c>
      <c r="E92" s="53" t="s">
        <v>17</v>
      </c>
    </row>
    <row r="93" spans="1:5">
      <c r="A93" s="50">
        <v>45532.700636574074</v>
      </c>
      <c r="B93" s="97">
        <v>477</v>
      </c>
      <c r="C93" s="88">
        <v>12.984999999999999</v>
      </c>
      <c r="D93" s="52">
        <v>6193.8449999999993</v>
      </c>
      <c r="E93" s="53" t="s">
        <v>9</v>
      </c>
    </row>
    <row r="94" spans="1:5">
      <c r="A94" s="50">
        <v>45532.706759259258</v>
      </c>
      <c r="B94" s="97">
        <v>458</v>
      </c>
      <c r="C94" s="88">
        <v>12.97</v>
      </c>
      <c r="D94" s="52">
        <v>5940.26</v>
      </c>
      <c r="E94" s="53" t="s">
        <v>9</v>
      </c>
    </row>
    <row r="95" spans="1:5">
      <c r="A95" s="50">
        <v>45532.7108912037</v>
      </c>
      <c r="B95" s="97">
        <v>549</v>
      </c>
      <c r="C95" s="88">
        <v>12.97</v>
      </c>
      <c r="D95" s="52">
        <v>7120.5300000000007</v>
      </c>
      <c r="E95" s="53" t="s">
        <v>9</v>
      </c>
    </row>
    <row r="96" spans="1:5">
      <c r="A96" s="50">
        <v>45532.7108912037</v>
      </c>
      <c r="B96" s="97">
        <v>502</v>
      </c>
      <c r="C96" s="88">
        <v>12.97</v>
      </c>
      <c r="D96" s="52">
        <v>6510.9400000000005</v>
      </c>
      <c r="E96" s="53" t="s">
        <v>20</v>
      </c>
    </row>
    <row r="97" spans="1:5">
      <c r="A97" s="50">
        <v>45532.714629629627</v>
      </c>
      <c r="B97" s="97">
        <v>449</v>
      </c>
      <c r="C97" s="88">
        <v>12.98</v>
      </c>
      <c r="D97" s="52">
        <v>5828.02</v>
      </c>
      <c r="E97" s="53" t="s">
        <v>9</v>
      </c>
    </row>
    <row r="98" spans="1:5">
      <c r="A98" s="50">
        <v>45532.714629629627</v>
      </c>
      <c r="B98" s="97">
        <v>3</v>
      </c>
      <c r="C98" s="88">
        <v>12.98</v>
      </c>
      <c r="D98" s="52">
        <v>38.94</v>
      </c>
      <c r="E98" s="53" t="s">
        <v>9</v>
      </c>
    </row>
    <row r="99" spans="1:5">
      <c r="A99" s="50">
        <v>45532.71601851852</v>
      </c>
      <c r="B99" s="97">
        <v>437</v>
      </c>
      <c r="C99" s="88">
        <v>12.97</v>
      </c>
      <c r="D99" s="52">
        <v>5667.89</v>
      </c>
      <c r="E99" s="53" t="s">
        <v>17</v>
      </c>
    </row>
    <row r="100" spans="1:5">
      <c r="A100" s="50">
        <v>45532.719247685185</v>
      </c>
      <c r="B100" s="97">
        <v>227</v>
      </c>
      <c r="C100" s="88">
        <v>12.96</v>
      </c>
      <c r="D100" s="52">
        <v>2941.92</v>
      </c>
      <c r="E100" s="53" t="s">
        <v>9</v>
      </c>
    </row>
    <row r="101" spans="1:5">
      <c r="A101" s="50">
        <v>45532.719861111109</v>
      </c>
      <c r="B101" s="97">
        <v>250</v>
      </c>
      <c r="C101" s="88">
        <v>12.96</v>
      </c>
      <c r="D101" s="52">
        <v>3240</v>
      </c>
      <c r="E101" s="53" t="s">
        <v>9</v>
      </c>
    </row>
    <row r="102" spans="1:5">
      <c r="A102" s="50">
        <v>45532.723530092589</v>
      </c>
      <c r="B102" s="97">
        <v>295</v>
      </c>
      <c r="C102" s="88">
        <v>12.955</v>
      </c>
      <c r="D102" s="52">
        <v>3821.7249999999999</v>
      </c>
      <c r="E102" s="53" t="s">
        <v>9</v>
      </c>
    </row>
    <row r="103" spans="1:5">
      <c r="A103" s="50" t="s">
        <v>18</v>
      </c>
      <c r="B103" s="97" t="s">
        <v>226</v>
      </c>
      <c r="C103" s="88" t="s">
        <v>226</v>
      </c>
      <c r="D103" s="52" t="s">
        <v>226</v>
      </c>
      <c r="E103" s="53" t="s">
        <v>226</v>
      </c>
    </row>
    <row r="104" spans="1:5">
      <c r="A104" s="50" t="s">
        <v>18</v>
      </c>
      <c r="B104" s="97" t="s">
        <v>226</v>
      </c>
      <c r="C104" s="88" t="s">
        <v>226</v>
      </c>
      <c r="D104" s="52" t="s">
        <v>226</v>
      </c>
      <c r="E104" s="53" t="s">
        <v>226</v>
      </c>
    </row>
    <row r="105" spans="1:5">
      <c r="A105" s="50" t="s">
        <v>18</v>
      </c>
      <c r="B105" s="97" t="s">
        <v>226</v>
      </c>
      <c r="C105" s="88" t="s">
        <v>226</v>
      </c>
      <c r="D105" s="52" t="s">
        <v>226</v>
      </c>
      <c r="E105" s="53" t="s">
        <v>226</v>
      </c>
    </row>
    <row r="106" spans="1:5">
      <c r="A106" s="50" t="s">
        <v>18</v>
      </c>
      <c r="B106" s="97" t="s">
        <v>226</v>
      </c>
      <c r="C106" s="88" t="s">
        <v>226</v>
      </c>
      <c r="D106" s="52" t="s">
        <v>226</v>
      </c>
      <c r="E106" s="53" t="s">
        <v>226</v>
      </c>
    </row>
    <row r="107" spans="1:5">
      <c r="A107" s="50" t="s">
        <v>18</v>
      </c>
      <c r="B107" s="97" t="s">
        <v>226</v>
      </c>
      <c r="C107" s="88" t="s">
        <v>226</v>
      </c>
      <c r="D107" s="52" t="s">
        <v>226</v>
      </c>
      <c r="E107" s="53" t="s">
        <v>226</v>
      </c>
    </row>
    <row r="108" spans="1:5">
      <c r="A108" s="50" t="s">
        <v>18</v>
      </c>
      <c r="B108" s="97" t="s">
        <v>226</v>
      </c>
      <c r="C108" s="88" t="s">
        <v>226</v>
      </c>
      <c r="D108" s="52" t="s">
        <v>226</v>
      </c>
      <c r="E108" s="53" t="s">
        <v>226</v>
      </c>
    </row>
    <row r="109" spans="1:5">
      <c r="A109" s="50" t="s">
        <v>18</v>
      </c>
      <c r="B109" s="97" t="s">
        <v>226</v>
      </c>
      <c r="C109" s="88" t="s">
        <v>226</v>
      </c>
      <c r="D109" s="52" t="s">
        <v>226</v>
      </c>
      <c r="E109" s="53" t="s">
        <v>226</v>
      </c>
    </row>
    <row r="110" spans="1:5">
      <c r="A110" s="50" t="s">
        <v>18</v>
      </c>
      <c r="B110" s="97" t="s">
        <v>226</v>
      </c>
      <c r="C110" s="88" t="s">
        <v>226</v>
      </c>
      <c r="D110" s="52" t="s">
        <v>226</v>
      </c>
      <c r="E110" s="53" t="s">
        <v>226</v>
      </c>
    </row>
    <row r="111" spans="1:5">
      <c r="A111" s="50" t="s">
        <v>18</v>
      </c>
      <c r="B111" s="97" t="s">
        <v>226</v>
      </c>
      <c r="C111" s="88" t="s">
        <v>226</v>
      </c>
      <c r="D111" s="52" t="s">
        <v>226</v>
      </c>
      <c r="E111" s="53" t="s">
        <v>226</v>
      </c>
    </row>
    <row r="112" spans="1:5">
      <c r="A112" s="50" t="s">
        <v>18</v>
      </c>
      <c r="B112" s="97" t="s">
        <v>226</v>
      </c>
      <c r="C112" s="88" t="s">
        <v>226</v>
      </c>
      <c r="D112" s="52" t="s">
        <v>226</v>
      </c>
      <c r="E112" s="53" t="s">
        <v>226</v>
      </c>
    </row>
    <row r="113" spans="1:5">
      <c r="A113" s="50" t="s">
        <v>18</v>
      </c>
      <c r="B113" s="97" t="s">
        <v>226</v>
      </c>
      <c r="C113" s="88" t="s">
        <v>226</v>
      </c>
      <c r="D113" s="52" t="s">
        <v>226</v>
      </c>
      <c r="E113" s="53" t="s">
        <v>226</v>
      </c>
    </row>
    <row r="114" spans="1:5">
      <c r="A114" s="50" t="s">
        <v>18</v>
      </c>
      <c r="B114" s="97" t="s">
        <v>226</v>
      </c>
      <c r="C114" s="88" t="s">
        <v>226</v>
      </c>
      <c r="D114" s="52" t="s">
        <v>226</v>
      </c>
      <c r="E114" s="53" t="s">
        <v>226</v>
      </c>
    </row>
    <row r="115" spans="1:5">
      <c r="A115" s="50" t="s">
        <v>18</v>
      </c>
      <c r="B115" s="97" t="s">
        <v>226</v>
      </c>
      <c r="C115" s="88" t="s">
        <v>226</v>
      </c>
      <c r="D115" s="52" t="s">
        <v>226</v>
      </c>
      <c r="E115" s="53" t="s">
        <v>226</v>
      </c>
    </row>
    <row r="116" spans="1:5">
      <c r="A116" s="50" t="s">
        <v>18</v>
      </c>
      <c r="B116" s="97" t="s">
        <v>226</v>
      </c>
      <c r="C116" s="88" t="s">
        <v>226</v>
      </c>
      <c r="D116" s="52" t="s">
        <v>226</v>
      </c>
      <c r="E116" s="53" t="s">
        <v>226</v>
      </c>
    </row>
    <row r="117" spans="1:5">
      <c r="A117" s="50" t="s">
        <v>18</v>
      </c>
      <c r="B117" s="97" t="s">
        <v>226</v>
      </c>
      <c r="C117" s="88" t="s">
        <v>226</v>
      </c>
      <c r="D117" s="52" t="s">
        <v>226</v>
      </c>
      <c r="E117" s="53" t="s">
        <v>226</v>
      </c>
    </row>
    <row r="118" spans="1:5">
      <c r="A118" s="50" t="s">
        <v>18</v>
      </c>
      <c r="B118" s="97" t="s">
        <v>226</v>
      </c>
      <c r="C118" s="88" t="s">
        <v>226</v>
      </c>
      <c r="D118" s="52" t="s">
        <v>226</v>
      </c>
      <c r="E118" s="53" t="s">
        <v>226</v>
      </c>
    </row>
    <row r="119" spans="1:5">
      <c r="A119" s="50" t="s">
        <v>18</v>
      </c>
      <c r="B119" s="97" t="s">
        <v>226</v>
      </c>
      <c r="C119" s="88" t="s">
        <v>226</v>
      </c>
      <c r="D119" s="52" t="s">
        <v>226</v>
      </c>
      <c r="E119" s="53" t="s">
        <v>226</v>
      </c>
    </row>
    <row r="120" spans="1:5">
      <c r="A120" s="50" t="s">
        <v>18</v>
      </c>
      <c r="B120" s="97" t="s">
        <v>226</v>
      </c>
      <c r="C120" s="88" t="s">
        <v>226</v>
      </c>
      <c r="D120" s="52" t="s">
        <v>226</v>
      </c>
      <c r="E120" s="53" t="s">
        <v>226</v>
      </c>
    </row>
    <row r="121" spans="1:5">
      <c r="A121" s="50" t="s">
        <v>18</v>
      </c>
      <c r="B121" s="97" t="s">
        <v>226</v>
      </c>
      <c r="C121" s="88" t="s">
        <v>226</v>
      </c>
      <c r="D121" s="52" t="s">
        <v>226</v>
      </c>
      <c r="E121" s="53" t="s">
        <v>226</v>
      </c>
    </row>
    <row r="122" spans="1:5">
      <c r="A122" s="50" t="s">
        <v>18</v>
      </c>
      <c r="B122" s="97" t="s">
        <v>226</v>
      </c>
      <c r="C122" s="88" t="s">
        <v>226</v>
      </c>
      <c r="D122" s="52" t="s">
        <v>226</v>
      </c>
      <c r="E122" s="53" t="s">
        <v>226</v>
      </c>
    </row>
    <row r="123" spans="1:5">
      <c r="A123" s="50" t="s">
        <v>18</v>
      </c>
      <c r="B123" s="97" t="s">
        <v>226</v>
      </c>
      <c r="C123" s="88" t="s">
        <v>226</v>
      </c>
      <c r="D123" s="52" t="s">
        <v>226</v>
      </c>
      <c r="E123" s="53" t="s">
        <v>226</v>
      </c>
    </row>
    <row r="124" spans="1:5">
      <c r="A124" s="50" t="s">
        <v>18</v>
      </c>
      <c r="B124" s="97" t="s">
        <v>226</v>
      </c>
      <c r="C124" s="88" t="s">
        <v>226</v>
      </c>
      <c r="D124" s="52" t="s">
        <v>226</v>
      </c>
      <c r="E124" s="53" t="s">
        <v>226</v>
      </c>
    </row>
    <row r="125" spans="1:5">
      <c r="A125" s="50" t="s">
        <v>18</v>
      </c>
      <c r="B125" s="97" t="s">
        <v>226</v>
      </c>
      <c r="C125" s="88" t="s">
        <v>226</v>
      </c>
      <c r="D125" s="52" t="s">
        <v>226</v>
      </c>
      <c r="E125" s="53" t="s">
        <v>226</v>
      </c>
    </row>
    <row r="126" spans="1:5">
      <c r="A126" s="50" t="s">
        <v>18</v>
      </c>
      <c r="B126" s="97" t="s">
        <v>226</v>
      </c>
      <c r="C126" s="88" t="s">
        <v>226</v>
      </c>
      <c r="D126" s="52" t="s">
        <v>226</v>
      </c>
      <c r="E126" s="53" t="s">
        <v>226</v>
      </c>
    </row>
    <row r="127" spans="1:5">
      <c r="A127" s="50" t="s">
        <v>18</v>
      </c>
      <c r="B127" s="97" t="s">
        <v>226</v>
      </c>
      <c r="C127" s="88" t="s">
        <v>226</v>
      </c>
      <c r="D127" s="52" t="s">
        <v>226</v>
      </c>
      <c r="E127" s="53" t="s">
        <v>226</v>
      </c>
    </row>
    <row r="128" spans="1:5">
      <c r="A128" s="50" t="s">
        <v>18</v>
      </c>
      <c r="B128" s="97" t="s">
        <v>226</v>
      </c>
      <c r="C128" s="88" t="s">
        <v>226</v>
      </c>
      <c r="D128" s="52" t="s">
        <v>226</v>
      </c>
      <c r="E128" s="53" t="s">
        <v>226</v>
      </c>
    </row>
    <row r="129" spans="1:5">
      <c r="A129" s="50" t="s">
        <v>18</v>
      </c>
      <c r="B129" s="97" t="s">
        <v>226</v>
      </c>
      <c r="C129" s="88" t="s">
        <v>226</v>
      </c>
      <c r="D129" s="52" t="s">
        <v>226</v>
      </c>
      <c r="E129" s="53" t="s">
        <v>226</v>
      </c>
    </row>
    <row r="130" spans="1:5">
      <c r="A130" s="50" t="s">
        <v>18</v>
      </c>
      <c r="B130" s="97" t="s">
        <v>226</v>
      </c>
      <c r="C130" s="88" t="s">
        <v>226</v>
      </c>
      <c r="D130" s="52" t="s">
        <v>226</v>
      </c>
      <c r="E130" s="53" t="s">
        <v>226</v>
      </c>
    </row>
    <row r="131" spans="1:5">
      <c r="A131" s="50" t="s">
        <v>18</v>
      </c>
      <c r="B131" s="97" t="s">
        <v>226</v>
      </c>
      <c r="C131" s="88" t="s">
        <v>226</v>
      </c>
      <c r="D131" s="52" t="s">
        <v>226</v>
      </c>
      <c r="E131" s="53" t="s">
        <v>226</v>
      </c>
    </row>
    <row r="132" spans="1:5">
      <c r="A132" s="50" t="s">
        <v>18</v>
      </c>
      <c r="B132" s="97" t="s">
        <v>226</v>
      </c>
      <c r="C132" s="88" t="s">
        <v>226</v>
      </c>
      <c r="D132" s="52" t="s">
        <v>226</v>
      </c>
      <c r="E132" s="53" t="s">
        <v>226</v>
      </c>
    </row>
    <row r="133" spans="1:5">
      <c r="A133" s="50" t="s">
        <v>18</v>
      </c>
      <c r="B133" s="97" t="s">
        <v>226</v>
      </c>
      <c r="C133" s="88" t="s">
        <v>226</v>
      </c>
      <c r="D133" s="52" t="s">
        <v>226</v>
      </c>
      <c r="E133" s="53" t="s">
        <v>226</v>
      </c>
    </row>
    <row r="134" spans="1:5">
      <c r="A134" s="50" t="s">
        <v>18</v>
      </c>
      <c r="B134" s="97" t="s">
        <v>226</v>
      </c>
      <c r="C134" s="88" t="s">
        <v>226</v>
      </c>
      <c r="D134" s="52" t="s">
        <v>226</v>
      </c>
      <c r="E134" s="53" t="s">
        <v>226</v>
      </c>
    </row>
    <row r="135" spans="1:5">
      <c r="A135" s="50" t="s">
        <v>18</v>
      </c>
      <c r="B135" s="97" t="s">
        <v>226</v>
      </c>
      <c r="C135" s="88" t="s">
        <v>226</v>
      </c>
      <c r="D135" s="52" t="s">
        <v>226</v>
      </c>
      <c r="E135" s="53" t="s">
        <v>226</v>
      </c>
    </row>
    <row r="136" spans="1:5">
      <c r="A136" s="50" t="s">
        <v>18</v>
      </c>
      <c r="B136" s="97" t="s">
        <v>226</v>
      </c>
      <c r="C136" s="88" t="s">
        <v>226</v>
      </c>
      <c r="D136" s="52" t="s">
        <v>226</v>
      </c>
      <c r="E136" s="53" t="s">
        <v>226</v>
      </c>
    </row>
    <row r="137" spans="1:5">
      <c r="A137" s="50" t="s">
        <v>18</v>
      </c>
      <c r="B137" s="97" t="s">
        <v>226</v>
      </c>
      <c r="C137" s="88" t="s">
        <v>226</v>
      </c>
      <c r="D137" s="52" t="s">
        <v>226</v>
      </c>
      <c r="E137" s="53" t="s">
        <v>226</v>
      </c>
    </row>
    <row r="138" spans="1:5">
      <c r="A138" s="50" t="s">
        <v>18</v>
      </c>
      <c r="B138" s="97" t="s">
        <v>226</v>
      </c>
      <c r="C138" s="88" t="s">
        <v>226</v>
      </c>
      <c r="D138" s="52" t="s">
        <v>226</v>
      </c>
      <c r="E138" s="53" t="s">
        <v>226</v>
      </c>
    </row>
    <row r="139" spans="1:5">
      <c r="A139" s="50" t="s">
        <v>18</v>
      </c>
      <c r="B139" s="97" t="s">
        <v>226</v>
      </c>
      <c r="C139" s="88" t="s">
        <v>226</v>
      </c>
      <c r="D139" s="52" t="s">
        <v>226</v>
      </c>
      <c r="E139" s="53" t="s">
        <v>226</v>
      </c>
    </row>
    <row r="140" spans="1:5">
      <c r="A140" s="50" t="s">
        <v>18</v>
      </c>
      <c r="B140" s="97" t="s">
        <v>226</v>
      </c>
      <c r="C140" s="88" t="s">
        <v>226</v>
      </c>
      <c r="D140" s="52" t="s">
        <v>226</v>
      </c>
      <c r="E140" s="53" t="s">
        <v>226</v>
      </c>
    </row>
    <row r="141" spans="1:5">
      <c r="A141" s="50" t="s">
        <v>18</v>
      </c>
      <c r="B141" s="97" t="s">
        <v>226</v>
      </c>
      <c r="C141" s="88" t="s">
        <v>226</v>
      </c>
      <c r="D141" s="52" t="s">
        <v>226</v>
      </c>
      <c r="E141" s="53" t="s">
        <v>226</v>
      </c>
    </row>
    <row r="142" spans="1:5">
      <c r="A142" s="50" t="s">
        <v>18</v>
      </c>
      <c r="B142" s="97" t="s">
        <v>226</v>
      </c>
      <c r="C142" s="88" t="s">
        <v>226</v>
      </c>
      <c r="D142" s="52" t="s">
        <v>226</v>
      </c>
      <c r="E142" s="53" t="s">
        <v>226</v>
      </c>
    </row>
    <row r="143" spans="1:5">
      <c r="A143" s="50" t="s">
        <v>18</v>
      </c>
      <c r="B143" s="97" t="s">
        <v>226</v>
      </c>
      <c r="C143" s="88" t="s">
        <v>226</v>
      </c>
      <c r="D143" s="52" t="s">
        <v>226</v>
      </c>
      <c r="E143" s="53" t="s">
        <v>226</v>
      </c>
    </row>
    <row r="144" spans="1:5">
      <c r="A144" s="50" t="s">
        <v>18</v>
      </c>
      <c r="B144" s="97" t="s">
        <v>226</v>
      </c>
      <c r="C144" s="88" t="s">
        <v>226</v>
      </c>
      <c r="D144" s="52" t="s">
        <v>226</v>
      </c>
      <c r="E144" s="53" t="s">
        <v>226</v>
      </c>
    </row>
    <row r="145" spans="1:5">
      <c r="A145" s="50" t="s">
        <v>18</v>
      </c>
      <c r="B145" s="97" t="s">
        <v>226</v>
      </c>
      <c r="C145" s="88" t="s">
        <v>226</v>
      </c>
      <c r="D145" s="52" t="s">
        <v>226</v>
      </c>
      <c r="E145" s="53" t="s">
        <v>226</v>
      </c>
    </row>
    <row r="146" spans="1:5">
      <c r="A146" s="50" t="s">
        <v>18</v>
      </c>
      <c r="B146" s="97" t="s">
        <v>226</v>
      </c>
      <c r="C146" s="88" t="s">
        <v>226</v>
      </c>
      <c r="D146" s="52" t="s">
        <v>226</v>
      </c>
      <c r="E146" s="53" t="s">
        <v>226</v>
      </c>
    </row>
    <row r="147" spans="1:5">
      <c r="A147" s="50" t="s">
        <v>18</v>
      </c>
      <c r="B147" s="97" t="s">
        <v>226</v>
      </c>
      <c r="C147" s="88" t="s">
        <v>226</v>
      </c>
      <c r="D147" s="52" t="s">
        <v>226</v>
      </c>
      <c r="E147" s="53" t="s">
        <v>226</v>
      </c>
    </row>
    <row r="148" spans="1:5">
      <c r="A148" s="50" t="s">
        <v>18</v>
      </c>
      <c r="B148" s="97" t="s">
        <v>226</v>
      </c>
      <c r="C148" s="88" t="s">
        <v>226</v>
      </c>
      <c r="D148" s="52" t="s">
        <v>226</v>
      </c>
      <c r="E148" s="53" t="s">
        <v>226</v>
      </c>
    </row>
    <row r="149" spans="1:5">
      <c r="A149" s="50" t="s">
        <v>18</v>
      </c>
      <c r="B149" s="97" t="s">
        <v>226</v>
      </c>
      <c r="C149" s="88" t="s">
        <v>226</v>
      </c>
      <c r="D149" s="52" t="s">
        <v>226</v>
      </c>
      <c r="E149" s="53" t="s">
        <v>226</v>
      </c>
    </row>
    <row r="150" spans="1:5">
      <c r="A150" s="50" t="s">
        <v>18</v>
      </c>
      <c r="B150" s="97" t="s">
        <v>226</v>
      </c>
      <c r="C150" s="88" t="s">
        <v>226</v>
      </c>
      <c r="D150" s="52" t="s">
        <v>226</v>
      </c>
      <c r="E150" s="53" t="s">
        <v>226</v>
      </c>
    </row>
    <row r="151" spans="1:5">
      <c r="A151" s="50" t="s">
        <v>18</v>
      </c>
      <c r="B151" s="97" t="s">
        <v>226</v>
      </c>
      <c r="C151" s="88" t="s">
        <v>226</v>
      </c>
      <c r="D151" s="52" t="s">
        <v>226</v>
      </c>
      <c r="E151" s="53" t="s">
        <v>226</v>
      </c>
    </row>
    <row r="152" spans="1:5">
      <c r="A152" s="50" t="s">
        <v>18</v>
      </c>
      <c r="B152" s="97" t="s">
        <v>226</v>
      </c>
      <c r="C152" s="88" t="s">
        <v>226</v>
      </c>
      <c r="D152" s="52" t="s">
        <v>226</v>
      </c>
      <c r="E152" s="53" t="s">
        <v>226</v>
      </c>
    </row>
    <row r="153" spans="1:5">
      <c r="A153" s="50" t="s">
        <v>18</v>
      </c>
      <c r="B153" s="97" t="s">
        <v>226</v>
      </c>
      <c r="C153" s="88" t="s">
        <v>226</v>
      </c>
      <c r="D153" s="52" t="s">
        <v>226</v>
      </c>
      <c r="E153" s="53" t="s">
        <v>226</v>
      </c>
    </row>
    <row r="154" spans="1:5">
      <c r="A154" s="50" t="s">
        <v>18</v>
      </c>
      <c r="B154" s="97" t="s">
        <v>226</v>
      </c>
      <c r="C154" s="88" t="s">
        <v>226</v>
      </c>
      <c r="D154" s="52" t="s">
        <v>226</v>
      </c>
      <c r="E154" s="53" t="s">
        <v>226</v>
      </c>
    </row>
    <row r="155" spans="1:5">
      <c r="A155" s="50" t="s">
        <v>18</v>
      </c>
      <c r="B155" s="97" t="s">
        <v>226</v>
      </c>
      <c r="C155" s="88" t="s">
        <v>226</v>
      </c>
      <c r="D155" s="52" t="s">
        <v>226</v>
      </c>
      <c r="E155" s="53" t="s">
        <v>226</v>
      </c>
    </row>
    <row r="156" spans="1:5">
      <c r="A156" s="50" t="s">
        <v>18</v>
      </c>
      <c r="B156" s="97" t="s">
        <v>226</v>
      </c>
      <c r="C156" s="88" t="s">
        <v>226</v>
      </c>
      <c r="D156" s="52" t="s">
        <v>226</v>
      </c>
      <c r="E156" s="53" t="s">
        <v>226</v>
      </c>
    </row>
    <row r="157" spans="1:5">
      <c r="A157" s="50" t="s">
        <v>18</v>
      </c>
      <c r="B157" s="97" t="s">
        <v>226</v>
      </c>
      <c r="C157" s="88" t="s">
        <v>226</v>
      </c>
      <c r="D157" s="52" t="s">
        <v>226</v>
      </c>
      <c r="E157" s="53" t="s">
        <v>226</v>
      </c>
    </row>
    <row r="158" spans="1:5">
      <c r="A158" s="50" t="s">
        <v>18</v>
      </c>
      <c r="B158" s="97" t="s">
        <v>226</v>
      </c>
      <c r="C158" s="88" t="s">
        <v>226</v>
      </c>
      <c r="D158" s="52" t="s">
        <v>226</v>
      </c>
      <c r="E158" s="53" t="s">
        <v>226</v>
      </c>
    </row>
    <row r="159" spans="1:5">
      <c r="A159" s="50" t="s">
        <v>18</v>
      </c>
      <c r="B159" s="97" t="s">
        <v>226</v>
      </c>
      <c r="C159" s="88" t="s">
        <v>226</v>
      </c>
      <c r="D159" s="52" t="s">
        <v>226</v>
      </c>
      <c r="E159" s="53" t="s">
        <v>226</v>
      </c>
    </row>
    <row r="160" spans="1:5">
      <c r="A160" s="50" t="s">
        <v>18</v>
      </c>
      <c r="B160" s="97" t="s">
        <v>226</v>
      </c>
      <c r="C160" s="88" t="s">
        <v>226</v>
      </c>
      <c r="D160" s="52" t="s">
        <v>226</v>
      </c>
      <c r="E160" s="53" t="s">
        <v>226</v>
      </c>
    </row>
    <row r="161" spans="1:5">
      <c r="A161" s="50" t="s">
        <v>18</v>
      </c>
      <c r="B161" s="97" t="s">
        <v>226</v>
      </c>
      <c r="C161" s="88" t="s">
        <v>226</v>
      </c>
      <c r="D161" s="52" t="s">
        <v>226</v>
      </c>
      <c r="E161" s="53" t="s">
        <v>226</v>
      </c>
    </row>
    <row r="162" spans="1:5">
      <c r="A162" s="50" t="s">
        <v>18</v>
      </c>
      <c r="B162" s="97" t="s">
        <v>226</v>
      </c>
      <c r="C162" s="88" t="s">
        <v>226</v>
      </c>
      <c r="D162" s="52" t="s">
        <v>226</v>
      </c>
      <c r="E162" s="53" t="s">
        <v>226</v>
      </c>
    </row>
    <row r="163" spans="1:5">
      <c r="A163" s="50" t="s">
        <v>18</v>
      </c>
      <c r="B163" s="97" t="s">
        <v>226</v>
      </c>
      <c r="C163" s="88" t="s">
        <v>226</v>
      </c>
      <c r="D163" s="52" t="s">
        <v>226</v>
      </c>
      <c r="E163" s="53" t="s">
        <v>226</v>
      </c>
    </row>
    <row r="164" spans="1:5">
      <c r="A164" s="50" t="s">
        <v>18</v>
      </c>
      <c r="B164" s="97" t="s">
        <v>226</v>
      </c>
      <c r="C164" s="88" t="s">
        <v>226</v>
      </c>
      <c r="D164" s="52" t="s">
        <v>226</v>
      </c>
      <c r="E164" s="53" t="s">
        <v>226</v>
      </c>
    </row>
    <row r="165" spans="1:5">
      <c r="A165" s="50" t="s">
        <v>18</v>
      </c>
      <c r="B165" s="97" t="s">
        <v>226</v>
      </c>
      <c r="C165" s="88" t="s">
        <v>226</v>
      </c>
      <c r="D165" s="52" t="s">
        <v>226</v>
      </c>
      <c r="E165" s="53" t="s">
        <v>226</v>
      </c>
    </row>
    <row r="166" spans="1:5">
      <c r="A166" s="50" t="s">
        <v>18</v>
      </c>
      <c r="B166" s="97" t="s">
        <v>226</v>
      </c>
      <c r="C166" s="88" t="s">
        <v>226</v>
      </c>
      <c r="D166" s="52" t="s">
        <v>226</v>
      </c>
      <c r="E166" s="53" t="s">
        <v>226</v>
      </c>
    </row>
    <row r="167" spans="1:5">
      <c r="A167" s="50" t="s">
        <v>18</v>
      </c>
      <c r="B167" s="97" t="s">
        <v>226</v>
      </c>
      <c r="C167" s="88" t="s">
        <v>226</v>
      </c>
      <c r="D167" s="52" t="s">
        <v>226</v>
      </c>
      <c r="E167" s="53" t="s">
        <v>226</v>
      </c>
    </row>
    <row r="168" spans="1:5">
      <c r="A168" s="50" t="s">
        <v>18</v>
      </c>
      <c r="B168" s="97" t="s">
        <v>226</v>
      </c>
      <c r="C168" s="88" t="s">
        <v>226</v>
      </c>
      <c r="D168" s="52" t="s">
        <v>226</v>
      </c>
      <c r="E168" s="53" t="s">
        <v>226</v>
      </c>
    </row>
    <row r="169" spans="1:5">
      <c r="A169" s="50" t="s">
        <v>18</v>
      </c>
      <c r="B169" s="97" t="s">
        <v>226</v>
      </c>
      <c r="C169" s="88" t="s">
        <v>226</v>
      </c>
      <c r="D169" s="52" t="s">
        <v>226</v>
      </c>
      <c r="E169" s="53" t="s">
        <v>226</v>
      </c>
    </row>
    <row r="170" spans="1:5">
      <c r="A170" s="50" t="s">
        <v>18</v>
      </c>
      <c r="B170" s="97" t="s">
        <v>226</v>
      </c>
      <c r="C170" s="88" t="s">
        <v>226</v>
      </c>
      <c r="D170" s="52" t="s">
        <v>226</v>
      </c>
      <c r="E170" s="53" t="s">
        <v>226</v>
      </c>
    </row>
    <row r="171" spans="1:5">
      <c r="A171" s="50" t="s">
        <v>18</v>
      </c>
      <c r="B171" s="97" t="s">
        <v>226</v>
      </c>
      <c r="C171" s="88" t="s">
        <v>226</v>
      </c>
      <c r="D171" s="52" t="s">
        <v>226</v>
      </c>
      <c r="E171" s="53" t="s">
        <v>226</v>
      </c>
    </row>
    <row r="172" spans="1:5">
      <c r="A172" s="50" t="s">
        <v>18</v>
      </c>
      <c r="B172" s="97" t="s">
        <v>226</v>
      </c>
      <c r="C172" s="88" t="s">
        <v>226</v>
      </c>
      <c r="D172" s="52" t="s">
        <v>226</v>
      </c>
      <c r="E172" s="53" t="s">
        <v>226</v>
      </c>
    </row>
    <row r="173" spans="1:5">
      <c r="A173" s="50" t="s">
        <v>18</v>
      </c>
      <c r="B173" s="97" t="s">
        <v>226</v>
      </c>
      <c r="C173" s="88" t="s">
        <v>226</v>
      </c>
      <c r="D173" s="52" t="s">
        <v>226</v>
      </c>
      <c r="E173" s="53" t="s">
        <v>226</v>
      </c>
    </row>
    <row r="174" spans="1:5">
      <c r="A174" s="50" t="s">
        <v>18</v>
      </c>
      <c r="B174" s="97" t="s">
        <v>226</v>
      </c>
      <c r="C174" s="88" t="s">
        <v>226</v>
      </c>
      <c r="D174" s="52" t="s">
        <v>226</v>
      </c>
      <c r="E174" s="53" t="s">
        <v>226</v>
      </c>
    </row>
    <row r="175" spans="1:5">
      <c r="A175" s="50" t="s">
        <v>18</v>
      </c>
      <c r="B175" s="97" t="s">
        <v>226</v>
      </c>
      <c r="C175" s="88" t="s">
        <v>226</v>
      </c>
      <c r="D175" s="52" t="s">
        <v>226</v>
      </c>
      <c r="E175" s="53" t="s">
        <v>226</v>
      </c>
    </row>
    <row r="176" spans="1:5">
      <c r="A176" s="50" t="s">
        <v>18</v>
      </c>
      <c r="B176" s="97" t="s">
        <v>226</v>
      </c>
      <c r="C176" s="88" t="s">
        <v>226</v>
      </c>
      <c r="D176" s="52" t="s">
        <v>226</v>
      </c>
      <c r="E176" s="53" t="s">
        <v>226</v>
      </c>
    </row>
    <row r="177" spans="1:5">
      <c r="A177" s="50" t="s">
        <v>18</v>
      </c>
      <c r="B177" s="97" t="s">
        <v>226</v>
      </c>
      <c r="C177" s="88" t="s">
        <v>226</v>
      </c>
      <c r="D177" s="52" t="s">
        <v>226</v>
      </c>
      <c r="E177" s="53" t="s">
        <v>226</v>
      </c>
    </row>
    <row r="178" spans="1:5">
      <c r="A178" s="50" t="s">
        <v>18</v>
      </c>
      <c r="B178" s="97" t="s">
        <v>226</v>
      </c>
      <c r="C178" s="88" t="s">
        <v>226</v>
      </c>
      <c r="D178" s="52" t="s">
        <v>226</v>
      </c>
      <c r="E178" s="53" t="s">
        <v>226</v>
      </c>
    </row>
    <row r="179" spans="1:5">
      <c r="A179" s="50" t="s">
        <v>18</v>
      </c>
      <c r="B179" s="97" t="s">
        <v>226</v>
      </c>
      <c r="C179" s="88" t="s">
        <v>226</v>
      </c>
      <c r="D179" s="52" t="s">
        <v>226</v>
      </c>
      <c r="E179" s="53" t="s">
        <v>226</v>
      </c>
    </row>
    <row r="180" spans="1:5">
      <c r="A180" s="50" t="s">
        <v>18</v>
      </c>
      <c r="B180" s="97" t="s">
        <v>226</v>
      </c>
      <c r="C180" s="88" t="s">
        <v>226</v>
      </c>
      <c r="D180" s="52" t="s">
        <v>226</v>
      </c>
      <c r="E180" s="53" t="s">
        <v>226</v>
      </c>
    </row>
    <row r="181" spans="1:5">
      <c r="A181" s="50" t="s">
        <v>18</v>
      </c>
      <c r="B181" s="97" t="s">
        <v>226</v>
      </c>
      <c r="C181" s="88" t="s">
        <v>226</v>
      </c>
      <c r="D181" s="52" t="s">
        <v>226</v>
      </c>
      <c r="E181" s="53" t="s">
        <v>226</v>
      </c>
    </row>
    <row r="182" spans="1:5">
      <c r="A182" s="50" t="s">
        <v>18</v>
      </c>
      <c r="B182" s="97" t="s">
        <v>226</v>
      </c>
      <c r="C182" s="88" t="s">
        <v>226</v>
      </c>
      <c r="D182" s="52" t="s">
        <v>226</v>
      </c>
      <c r="E182" s="53" t="s">
        <v>226</v>
      </c>
    </row>
    <row r="183" spans="1:5">
      <c r="A183" s="50" t="s">
        <v>18</v>
      </c>
      <c r="B183" s="97" t="s">
        <v>226</v>
      </c>
      <c r="C183" s="88" t="s">
        <v>226</v>
      </c>
      <c r="D183" s="52" t="s">
        <v>226</v>
      </c>
      <c r="E183" s="53" t="s">
        <v>226</v>
      </c>
    </row>
    <row r="184" spans="1:5">
      <c r="A184" s="50" t="s">
        <v>18</v>
      </c>
      <c r="B184" s="97" t="s">
        <v>226</v>
      </c>
      <c r="C184" s="88" t="s">
        <v>226</v>
      </c>
      <c r="D184" s="52" t="s">
        <v>226</v>
      </c>
      <c r="E184" s="53" t="s">
        <v>226</v>
      </c>
    </row>
    <row r="185" spans="1:5">
      <c r="A185" s="50" t="s">
        <v>18</v>
      </c>
      <c r="B185" s="97" t="s">
        <v>226</v>
      </c>
      <c r="C185" s="88" t="s">
        <v>226</v>
      </c>
      <c r="D185" s="52" t="s">
        <v>226</v>
      </c>
      <c r="E185" s="53" t="s">
        <v>226</v>
      </c>
    </row>
    <row r="186" spans="1:5">
      <c r="A186" s="50" t="s">
        <v>18</v>
      </c>
      <c r="B186" s="97" t="s">
        <v>226</v>
      </c>
      <c r="C186" s="88" t="s">
        <v>226</v>
      </c>
      <c r="D186" s="52" t="s">
        <v>226</v>
      </c>
      <c r="E186" s="53" t="s">
        <v>226</v>
      </c>
    </row>
    <row r="187" spans="1:5">
      <c r="A187" s="50" t="s">
        <v>18</v>
      </c>
      <c r="B187" s="97" t="s">
        <v>226</v>
      </c>
      <c r="C187" s="88" t="s">
        <v>226</v>
      </c>
      <c r="D187" s="52" t="s">
        <v>226</v>
      </c>
      <c r="E187" s="53" t="s">
        <v>226</v>
      </c>
    </row>
    <row r="188" spans="1:5">
      <c r="A188" s="50" t="s">
        <v>18</v>
      </c>
      <c r="B188" s="97" t="s">
        <v>226</v>
      </c>
      <c r="C188" s="88" t="s">
        <v>226</v>
      </c>
      <c r="D188" s="52" t="s">
        <v>226</v>
      </c>
      <c r="E188" s="53" t="s">
        <v>226</v>
      </c>
    </row>
    <row r="189" spans="1:5">
      <c r="A189" s="50" t="s">
        <v>18</v>
      </c>
      <c r="B189" s="97" t="s">
        <v>226</v>
      </c>
      <c r="C189" s="88" t="s">
        <v>226</v>
      </c>
      <c r="D189" s="52" t="s">
        <v>226</v>
      </c>
      <c r="E189" s="53" t="s">
        <v>226</v>
      </c>
    </row>
    <row r="190" spans="1:5">
      <c r="A190" s="50" t="s">
        <v>18</v>
      </c>
      <c r="B190" s="20" t="s">
        <v>226</v>
      </c>
      <c r="C190" s="89" t="s">
        <v>226</v>
      </c>
      <c r="D190" s="63" t="s">
        <v>226</v>
      </c>
      <c r="E190" s="20" t="s">
        <v>226</v>
      </c>
    </row>
    <row r="191" spans="1:5">
      <c r="A191" s="50" t="s">
        <v>18</v>
      </c>
      <c r="B191" s="20" t="s">
        <v>226</v>
      </c>
      <c r="C191" s="89" t="s">
        <v>226</v>
      </c>
      <c r="D191" s="63" t="s">
        <v>226</v>
      </c>
      <c r="E191" s="20" t="s">
        <v>226</v>
      </c>
    </row>
    <row r="192" spans="1:5">
      <c r="A192" s="50" t="s">
        <v>18</v>
      </c>
      <c r="B192" s="20" t="s">
        <v>226</v>
      </c>
      <c r="C192" s="89" t="s">
        <v>226</v>
      </c>
      <c r="D192" s="63" t="s">
        <v>226</v>
      </c>
      <c r="E192" s="20" t="s">
        <v>226</v>
      </c>
    </row>
    <row r="193" spans="1:5">
      <c r="A193" s="50" t="s">
        <v>18</v>
      </c>
      <c r="B193" s="20" t="s">
        <v>226</v>
      </c>
      <c r="C193" s="89" t="s">
        <v>226</v>
      </c>
      <c r="D193" s="63" t="s">
        <v>226</v>
      </c>
      <c r="E193" s="20" t="s">
        <v>226</v>
      </c>
    </row>
    <row r="194" spans="1:5">
      <c r="A194" s="50" t="s">
        <v>18</v>
      </c>
      <c r="B194" s="20" t="s">
        <v>226</v>
      </c>
      <c r="C194" s="89" t="s">
        <v>226</v>
      </c>
      <c r="D194" s="63" t="s">
        <v>226</v>
      </c>
      <c r="E194" s="20" t="s">
        <v>226</v>
      </c>
    </row>
    <row r="195" spans="1:5">
      <c r="A195" s="50" t="s">
        <v>18</v>
      </c>
      <c r="B195" s="20" t="s">
        <v>226</v>
      </c>
      <c r="C195" s="89" t="s">
        <v>226</v>
      </c>
      <c r="D195" s="63" t="s">
        <v>226</v>
      </c>
      <c r="E195" s="20" t="s">
        <v>226</v>
      </c>
    </row>
    <row r="196" spans="1:5">
      <c r="A196" s="50" t="s">
        <v>18</v>
      </c>
      <c r="B196" s="20" t="s">
        <v>226</v>
      </c>
      <c r="C196" s="89" t="s">
        <v>226</v>
      </c>
      <c r="D196" s="63" t="s">
        <v>226</v>
      </c>
      <c r="E196" s="20" t="s">
        <v>226</v>
      </c>
    </row>
    <row r="197" spans="1:5">
      <c r="A197" s="50" t="s">
        <v>18</v>
      </c>
      <c r="B197" s="20" t="s">
        <v>226</v>
      </c>
      <c r="C197" s="89" t="s">
        <v>226</v>
      </c>
      <c r="D197" s="63" t="s">
        <v>226</v>
      </c>
      <c r="E197" s="20" t="s">
        <v>226</v>
      </c>
    </row>
    <row r="198" spans="1:5">
      <c r="A198" s="50" t="s">
        <v>18</v>
      </c>
      <c r="B198" s="20" t="s">
        <v>226</v>
      </c>
      <c r="C198" s="89" t="s">
        <v>226</v>
      </c>
      <c r="D198" s="63" t="s">
        <v>226</v>
      </c>
      <c r="E198" s="20" t="s">
        <v>226</v>
      </c>
    </row>
    <row r="199" spans="1:5">
      <c r="A199" s="50" t="s">
        <v>18</v>
      </c>
      <c r="B199" s="20" t="s">
        <v>226</v>
      </c>
      <c r="C199" s="89" t="s">
        <v>226</v>
      </c>
      <c r="D199" s="63" t="s">
        <v>226</v>
      </c>
      <c r="E199" s="20" t="s">
        <v>226</v>
      </c>
    </row>
    <row r="200" spans="1:5">
      <c r="A200" s="50" t="s">
        <v>18</v>
      </c>
      <c r="B200" s="20" t="s">
        <v>226</v>
      </c>
      <c r="C200" s="89" t="s">
        <v>226</v>
      </c>
      <c r="D200" s="63" t="s">
        <v>226</v>
      </c>
      <c r="E200" s="20" t="s">
        <v>226</v>
      </c>
    </row>
    <row r="201" spans="1:5">
      <c r="A201" s="50" t="s">
        <v>18</v>
      </c>
      <c r="B201" s="20" t="s">
        <v>226</v>
      </c>
      <c r="C201" s="89" t="s">
        <v>226</v>
      </c>
      <c r="D201" s="63" t="s">
        <v>226</v>
      </c>
      <c r="E201" s="20" t="s">
        <v>226</v>
      </c>
    </row>
    <row r="202" spans="1:5">
      <c r="A202" s="50" t="s">
        <v>18</v>
      </c>
      <c r="B202" s="20" t="s">
        <v>226</v>
      </c>
      <c r="C202" s="89" t="s">
        <v>226</v>
      </c>
      <c r="D202" s="63" t="s">
        <v>226</v>
      </c>
      <c r="E202" s="20" t="s">
        <v>226</v>
      </c>
    </row>
    <row r="203" spans="1:5">
      <c r="A203" s="50" t="s">
        <v>18</v>
      </c>
      <c r="B203" s="20" t="s">
        <v>226</v>
      </c>
      <c r="C203" s="89" t="s">
        <v>226</v>
      </c>
      <c r="D203" s="63" t="s">
        <v>226</v>
      </c>
      <c r="E203" s="20" t="s">
        <v>226</v>
      </c>
    </row>
    <row r="204" spans="1:5">
      <c r="A204" s="50" t="s">
        <v>18</v>
      </c>
      <c r="B204" s="20" t="s">
        <v>226</v>
      </c>
      <c r="C204" s="89" t="s">
        <v>226</v>
      </c>
      <c r="D204" s="63" t="s">
        <v>226</v>
      </c>
      <c r="E204" s="20" t="s">
        <v>226</v>
      </c>
    </row>
    <row r="205" spans="1:5">
      <c r="A205" s="50" t="s">
        <v>18</v>
      </c>
      <c r="B205" s="20" t="s">
        <v>226</v>
      </c>
      <c r="C205" s="89" t="s">
        <v>226</v>
      </c>
      <c r="D205" s="63" t="s">
        <v>226</v>
      </c>
      <c r="E205" s="20" t="s">
        <v>226</v>
      </c>
    </row>
    <row r="206" spans="1:5">
      <c r="A206" s="50" t="s">
        <v>18</v>
      </c>
      <c r="B206" s="20" t="s">
        <v>226</v>
      </c>
      <c r="C206" s="89" t="s">
        <v>226</v>
      </c>
      <c r="D206" s="63" t="s">
        <v>226</v>
      </c>
      <c r="E206" s="20" t="s">
        <v>226</v>
      </c>
    </row>
    <row r="207" spans="1:5">
      <c r="A207" s="50" t="s">
        <v>18</v>
      </c>
      <c r="B207" s="20" t="s">
        <v>226</v>
      </c>
      <c r="C207" s="89" t="s">
        <v>226</v>
      </c>
      <c r="D207" s="63" t="s">
        <v>226</v>
      </c>
      <c r="E207" s="20" t="s">
        <v>226</v>
      </c>
    </row>
    <row r="208" spans="1:5">
      <c r="A208" s="50" t="s">
        <v>18</v>
      </c>
      <c r="B208" s="20" t="s">
        <v>226</v>
      </c>
      <c r="C208" s="89" t="s">
        <v>226</v>
      </c>
      <c r="D208" s="63" t="s">
        <v>226</v>
      </c>
      <c r="E208" s="20" t="s">
        <v>226</v>
      </c>
    </row>
    <row r="209" spans="1:5">
      <c r="A209" s="50" t="s">
        <v>18</v>
      </c>
      <c r="B209" s="20" t="s">
        <v>226</v>
      </c>
      <c r="C209" s="89" t="s">
        <v>226</v>
      </c>
      <c r="D209" s="63" t="s">
        <v>226</v>
      </c>
      <c r="E209" s="20" t="s">
        <v>226</v>
      </c>
    </row>
    <row r="210" spans="1:5">
      <c r="A210" s="50" t="s">
        <v>18</v>
      </c>
      <c r="B210" s="20" t="s">
        <v>226</v>
      </c>
      <c r="C210" s="89" t="s">
        <v>226</v>
      </c>
      <c r="D210" s="63" t="s">
        <v>226</v>
      </c>
      <c r="E210" s="20" t="s">
        <v>226</v>
      </c>
    </row>
    <row r="211" spans="1:5">
      <c r="A211" s="50" t="s">
        <v>18</v>
      </c>
      <c r="B211" s="20" t="s">
        <v>226</v>
      </c>
      <c r="C211" s="89" t="s">
        <v>226</v>
      </c>
      <c r="D211" s="63" t="s">
        <v>226</v>
      </c>
      <c r="E211" s="20" t="s">
        <v>226</v>
      </c>
    </row>
    <row r="212" spans="1:5">
      <c r="A212" s="50" t="s">
        <v>18</v>
      </c>
      <c r="B212" s="20" t="s">
        <v>226</v>
      </c>
      <c r="C212" s="89" t="s">
        <v>226</v>
      </c>
      <c r="D212" s="63" t="s">
        <v>226</v>
      </c>
      <c r="E212" s="20" t="s">
        <v>226</v>
      </c>
    </row>
    <row r="213" spans="1:5">
      <c r="A213" s="50" t="s">
        <v>18</v>
      </c>
      <c r="B213" s="20" t="s">
        <v>226</v>
      </c>
      <c r="C213" s="89" t="s">
        <v>226</v>
      </c>
      <c r="D213" s="63" t="s">
        <v>226</v>
      </c>
      <c r="E213" s="20" t="s">
        <v>226</v>
      </c>
    </row>
    <row r="214" spans="1:5">
      <c r="A214" s="50" t="s">
        <v>18</v>
      </c>
      <c r="B214" s="20" t="s">
        <v>226</v>
      </c>
      <c r="C214" s="89" t="s">
        <v>226</v>
      </c>
      <c r="D214" s="63" t="s">
        <v>226</v>
      </c>
      <c r="E214" s="20" t="s">
        <v>226</v>
      </c>
    </row>
    <row r="215" spans="1:5">
      <c r="A215" s="50" t="s">
        <v>18</v>
      </c>
      <c r="B215" s="20" t="s">
        <v>226</v>
      </c>
      <c r="C215" s="89" t="s">
        <v>226</v>
      </c>
      <c r="D215" s="63" t="s">
        <v>226</v>
      </c>
      <c r="E215" s="20" t="s">
        <v>226</v>
      </c>
    </row>
    <row r="216" spans="1:5">
      <c r="A216" s="50" t="s">
        <v>18</v>
      </c>
      <c r="B216" s="20" t="s">
        <v>226</v>
      </c>
      <c r="C216" s="89" t="s">
        <v>226</v>
      </c>
      <c r="D216" s="63" t="s">
        <v>226</v>
      </c>
      <c r="E216" s="20" t="s">
        <v>226</v>
      </c>
    </row>
    <row r="217" spans="1:5">
      <c r="A217" s="50" t="s">
        <v>18</v>
      </c>
      <c r="B217" s="20" t="s">
        <v>226</v>
      </c>
      <c r="C217" s="89" t="s">
        <v>226</v>
      </c>
      <c r="D217" s="63" t="s">
        <v>226</v>
      </c>
      <c r="E217" s="20" t="s">
        <v>226</v>
      </c>
    </row>
    <row r="218" spans="1:5">
      <c r="A218" s="50" t="s">
        <v>18</v>
      </c>
      <c r="B218" s="20" t="s">
        <v>226</v>
      </c>
      <c r="C218" s="89" t="s">
        <v>226</v>
      </c>
      <c r="D218" s="63" t="s">
        <v>226</v>
      </c>
      <c r="E218" s="20" t="s">
        <v>226</v>
      </c>
    </row>
    <row r="219" spans="1:5">
      <c r="A219" s="50" t="s">
        <v>18</v>
      </c>
      <c r="B219" s="20" t="s">
        <v>226</v>
      </c>
      <c r="C219" s="89" t="s">
        <v>226</v>
      </c>
      <c r="D219" s="63" t="s">
        <v>226</v>
      </c>
      <c r="E219" s="20" t="s">
        <v>226</v>
      </c>
    </row>
    <row r="220" spans="1:5">
      <c r="A220" s="50" t="s">
        <v>18</v>
      </c>
      <c r="B220" s="20" t="s">
        <v>226</v>
      </c>
      <c r="C220" s="89" t="s">
        <v>226</v>
      </c>
      <c r="D220" s="63" t="s">
        <v>226</v>
      </c>
      <c r="E220" s="20" t="s">
        <v>226</v>
      </c>
    </row>
    <row r="221" spans="1:5">
      <c r="A221" s="50" t="s">
        <v>18</v>
      </c>
      <c r="B221" s="20" t="s">
        <v>226</v>
      </c>
      <c r="C221" s="89" t="s">
        <v>226</v>
      </c>
      <c r="D221" s="63" t="s">
        <v>226</v>
      </c>
      <c r="E221" s="20" t="s">
        <v>226</v>
      </c>
    </row>
    <row r="222" spans="1:5">
      <c r="A222" s="50" t="s">
        <v>18</v>
      </c>
      <c r="B222" s="20" t="s">
        <v>226</v>
      </c>
      <c r="C222" s="89" t="s">
        <v>226</v>
      </c>
      <c r="D222" s="63" t="s">
        <v>226</v>
      </c>
      <c r="E222" s="20" t="s">
        <v>226</v>
      </c>
    </row>
    <row r="223" spans="1:5">
      <c r="A223" s="50" t="s">
        <v>18</v>
      </c>
      <c r="B223" s="20" t="s">
        <v>226</v>
      </c>
      <c r="C223" s="89" t="s">
        <v>226</v>
      </c>
      <c r="D223" s="63" t="s">
        <v>226</v>
      </c>
      <c r="E223" s="20" t="s">
        <v>226</v>
      </c>
    </row>
    <row r="224" spans="1:5">
      <c r="A224" s="50" t="s">
        <v>18</v>
      </c>
      <c r="B224" s="20" t="s">
        <v>226</v>
      </c>
      <c r="C224" s="89" t="s">
        <v>226</v>
      </c>
      <c r="D224" s="63" t="s">
        <v>226</v>
      </c>
      <c r="E224" s="20" t="s">
        <v>226</v>
      </c>
    </row>
    <row r="225" spans="1:5">
      <c r="A225" s="50" t="s">
        <v>18</v>
      </c>
      <c r="B225" s="20" t="s">
        <v>226</v>
      </c>
      <c r="C225" s="89" t="s">
        <v>226</v>
      </c>
      <c r="D225" s="63" t="s">
        <v>226</v>
      </c>
      <c r="E225" s="20" t="s">
        <v>226</v>
      </c>
    </row>
    <row r="226" spans="1:5">
      <c r="A226" s="50" t="s">
        <v>18</v>
      </c>
      <c r="B226" s="20" t="s">
        <v>226</v>
      </c>
      <c r="C226" s="89" t="s">
        <v>226</v>
      </c>
      <c r="D226" s="63" t="s">
        <v>226</v>
      </c>
      <c r="E226" s="20" t="s">
        <v>226</v>
      </c>
    </row>
    <row r="227" spans="1:5">
      <c r="A227" s="50" t="s">
        <v>18</v>
      </c>
      <c r="B227" s="20" t="s">
        <v>226</v>
      </c>
      <c r="C227" s="89" t="s">
        <v>226</v>
      </c>
      <c r="D227" s="63" t="s">
        <v>226</v>
      </c>
      <c r="E227" s="20" t="s">
        <v>226</v>
      </c>
    </row>
    <row r="228" spans="1:5">
      <c r="A228" s="50" t="s">
        <v>18</v>
      </c>
      <c r="B228" s="20" t="s">
        <v>226</v>
      </c>
      <c r="C228" s="89" t="s">
        <v>226</v>
      </c>
      <c r="D228" s="63" t="s">
        <v>226</v>
      </c>
      <c r="E228" s="20" t="s">
        <v>226</v>
      </c>
    </row>
    <row r="229" spans="1:5">
      <c r="A229" s="50" t="s">
        <v>18</v>
      </c>
      <c r="B229" s="20" t="s">
        <v>226</v>
      </c>
      <c r="C229" s="89" t="s">
        <v>226</v>
      </c>
      <c r="D229" s="63" t="s">
        <v>226</v>
      </c>
      <c r="E229" s="20" t="s">
        <v>226</v>
      </c>
    </row>
    <row r="230" spans="1:5">
      <c r="A230" s="50" t="s">
        <v>18</v>
      </c>
      <c r="B230" s="20" t="s">
        <v>226</v>
      </c>
      <c r="C230" s="89" t="s">
        <v>226</v>
      </c>
      <c r="D230" s="63" t="s">
        <v>226</v>
      </c>
      <c r="E230" s="20" t="s">
        <v>226</v>
      </c>
    </row>
    <row r="231" spans="1:5">
      <c r="A231" s="50" t="s">
        <v>18</v>
      </c>
      <c r="B231" s="20" t="s">
        <v>226</v>
      </c>
      <c r="C231" s="89" t="s">
        <v>226</v>
      </c>
      <c r="D231" s="63" t="s">
        <v>226</v>
      </c>
      <c r="E231" s="20" t="s">
        <v>226</v>
      </c>
    </row>
    <row r="232" spans="1:5">
      <c r="A232" s="50" t="s">
        <v>18</v>
      </c>
      <c r="B232" s="20" t="s">
        <v>226</v>
      </c>
      <c r="C232" s="89" t="s">
        <v>226</v>
      </c>
      <c r="D232" s="63" t="s">
        <v>226</v>
      </c>
      <c r="E232" s="20" t="s">
        <v>226</v>
      </c>
    </row>
    <row r="233" spans="1:5">
      <c r="A233" s="50" t="s">
        <v>18</v>
      </c>
      <c r="B233" s="20" t="s">
        <v>226</v>
      </c>
      <c r="C233" s="89" t="s">
        <v>226</v>
      </c>
      <c r="D233" s="63" t="s">
        <v>226</v>
      </c>
      <c r="E233" s="20" t="s">
        <v>226</v>
      </c>
    </row>
    <row r="234" spans="1:5">
      <c r="A234" s="50" t="s">
        <v>18</v>
      </c>
      <c r="B234" s="20" t="s">
        <v>226</v>
      </c>
      <c r="C234" s="89" t="s">
        <v>226</v>
      </c>
      <c r="D234" s="63" t="s">
        <v>226</v>
      </c>
      <c r="E234" s="20" t="s">
        <v>226</v>
      </c>
    </row>
    <row r="235" spans="1:5">
      <c r="A235" s="50" t="s">
        <v>18</v>
      </c>
      <c r="B235" s="20" t="s">
        <v>226</v>
      </c>
      <c r="C235" s="89" t="s">
        <v>226</v>
      </c>
      <c r="D235" s="63" t="s">
        <v>226</v>
      </c>
      <c r="E235" s="20" t="s">
        <v>226</v>
      </c>
    </row>
    <row r="236" spans="1:5">
      <c r="A236" s="50" t="s">
        <v>18</v>
      </c>
      <c r="B236" s="20" t="s">
        <v>226</v>
      </c>
      <c r="C236" s="89" t="s">
        <v>226</v>
      </c>
      <c r="D236" s="63" t="s">
        <v>226</v>
      </c>
      <c r="E236" s="20" t="s">
        <v>226</v>
      </c>
    </row>
    <row r="237" spans="1:5">
      <c r="A237" s="50" t="s">
        <v>18</v>
      </c>
      <c r="B237" s="20" t="s">
        <v>226</v>
      </c>
      <c r="C237" s="89" t="s">
        <v>226</v>
      </c>
      <c r="D237" s="63" t="s">
        <v>226</v>
      </c>
      <c r="E237" s="20" t="s">
        <v>226</v>
      </c>
    </row>
    <row r="238" spans="1:5">
      <c r="A238" s="50" t="s">
        <v>18</v>
      </c>
      <c r="B238" s="20" t="s">
        <v>226</v>
      </c>
      <c r="C238" s="89" t="s">
        <v>226</v>
      </c>
      <c r="D238" s="63" t="s">
        <v>226</v>
      </c>
      <c r="E238" s="20" t="s">
        <v>226</v>
      </c>
    </row>
    <row r="239" spans="1:5">
      <c r="A239" s="50" t="s">
        <v>18</v>
      </c>
      <c r="B239" s="20" t="s">
        <v>226</v>
      </c>
      <c r="C239" s="89" t="s">
        <v>226</v>
      </c>
      <c r="D239" s="63" t="s">
        <v>226</v>
      </c>
      <c r="E239" s="20" t="s">
        <v>226</v>
      </c>
    </row>
    <row r="240" spans="1:5">
      <c r="A240" s="50" t="s">
        <v>18</v>
      </c>
      <c r="B240" s="20" t="s">
        <v>226</v>
      </c>
      <c r="C240" s="89" t="s">
        <v>226</v>
      </c>
      <c r="D240" s="63" t="s">
        <v>226</v>
      </c>
      <c r="E240" s="20" t="s">
        <v>226</v>
      </c>
    </row>
    <row r="241" spans="1:5">
      <c r="A241" s="50" t="s">
        <v>18</v>
      </c>
      <c r="B241" s="20" t="s">
        <v>226</v>
      </c>
      <c r="C241" s="89" t="s">
        <v>226</v>
      </c>
      <c r="D241" s="63" t="s">
        <v>226</v>
      </c>
      <c r="E241" s="20" t="s">
        <v>226</v>
      </c>
    </row>
    <row r="242" spans="1:5">
      <c r="A242" s="50" t="s">
        <v>18</v>
      </c>
      <c r="B242" s="20" t="s">
        <v>226</v>
      </c>
      <c r="C242" s="89" t="s">
        <v>226</v>
      </c>
      <c r="D242" s="63" t="s">
        <v>226</v>
      </c>
      <c r="E242" s="20" t="s">
        <v>226</v>
      </c>
    </row>
    <row r="243" spans="1:5">
      <c r="A243" s="50" t="s">
        <v>18</v>
      </c>
      <c r="B243" s="20" t="s">
        <v>226</v>
      </c>
      <c r="C243" s="89" t="s">
        <v>226</v>
      </c>
      <c r="D243" s="63" t="s">
        <v>226</v>
      </c>
      <c r="E243" s="20" t="s">
        <v>226</v>
      </c>
    </row>
    <row r="244" spans="1:5">
      <c r="A244" s="50" t="s">
        <v>18</v>
      </c>
      <c r="B244" s="20" t="s">
        <v>226</v>
      </c>
      <c r="C244" s="89" t="s">
        <v>226</v>
      </c>
      <c r="D244" s="63" t="s">
        <v>226</v>
      </c>
      <c r="E244" s="20" t="s">
        <v>226</v>
      </c>
    </row>
    <row r="245" spans="1:5">
      <c r="A245" s="50" t="s">
        <v>18</v>
      </c>
      <c r="B245" s="20" t="s">
        <v>226</v>
      </c>
      <c r="C245" s="89" t="s">
        <v>226</v>
      </c>
      <c r="D245" s="63" t="s">
        <v>226</v>
      </c>
      <c r="E245" s="20" t="s">
        <v>226</v>
      </c>
    </row>
    <row r="246" spans="1:5">
      <c r="A246" s="50" t="s">
        <v>18</v>
      </c>
      <c r="B246" s="20" t="s">
        <v>226</v>
      </c>
      <c r="C246" s="89" t="s">
        <v>226</v>
      </c>
      <c r="D246" s="63" t="s">
        <v>226</v>
      </c>
      <c r="E246" s="20" t="s">
        <v>226</v>
      </c>
    </row>
    <row r="247" spans="1:5">
      <c r="A247" s="50" t="s">
        <v>18</v>
      </c>
      <c r="B247" s="20" t="s">
        <v>226</v>
      </c>
      <c r="C247" s="89" t="s">
        <v>226</v>
      </c>
      <c r="D247" s="63" t="s">
        <v>226</v>
      </c>
      <c r="E247" s="20" t="s">
        <v>226</v>
      </c>
    </row>
    <row r="248" spans="1:5">
      <c r="A248" s="50" t="s">
        <v>18</v>
      </c>
      <c r="B248" s="20" t="s">
        <v>226</v>
      </c>
      <c r="C248" s="89" t="s">
        <v>226</v>
      </c>
      <c r="D248" s="63" t="s">
        <v>226</v>
      </c>
      <c r="E248" s="20" t="s">
        <v>226</v>
      </c>
    </row>
    <row r="249" spans="1:5">
      <c r="A249" s="50" t="s">
        <v>18</v>
      </c>
      <c r="B249" s="20" t="s">
        <v>226</v>
      </c>
      <c r="C249" s="89" t="s">
        <v>226</v>
      </c>
      <c r="D249" s="63" t="s">
        <v>226</v>
      </c>
      <c r="E249" s="20" t="s">
        <v>226</v>
      </c>
    </row>
    <row r="250" spans="1:5">
      <c r="A250" s="50" t="s">
        <v>18</v>
      </c>
      <c r="B250" s="20" t="s">
        <v>226</v>
      </c>
      <c r="C250" s="89" t="s">
        <v>226</v>
      </c>
      <c r="D250" s="63" t="s">
        <v>226</v>
      </c>
      <c r="E250" s="20" t="s">
        <v>226</v>
      </c>
    </row>
    <row r="251" spans="1:5">
      <c r="A251" s="50" t="s">
        <v>18</v>
      </c>
      <c r="B251" s="20" t="s">
        <v>226</v>
      </c>
      <c r="C251" s="89" t="s">
        <v>226</v>
      </c>
      <c r="D251" s="63" t="s">
        <v>226</v>
      </c>
      <c r="E251" s="20" t="s">
        <v>226</v>
      </c>
    </row>
    <row r="252" spans="1:5">
      <c r="A252" s="50" t="s">
        <v>18</v>
      </c>
      <c r="B252" s="20" t="s">
        <v>226</v>
      </c>
      <c r="C252" s="89" t="s">
        <v>226</v>
      </c>
      <c r="D252" s="63" t="s">
        <v>226</v>
      </c>
      <c r="E252" s="20" t="s">
        <v>226</v>
      </c>
    </row>
    <row r="253" spans="1:5">
      <c r="A253" s="50" t="s">
        <v>18</v>
      </c>
      <c r="B253" s="20" t="s">
        <v>226</v>
      </c>
      <c r="C253" s="89" t="s">
        <v>226</v>
      </c>
      <c r="D253" s="63" t="s">
        <v>226</v>
      </c>
      <c r="E253" s="20" t="s">
        <v>226</v>
      </c>
    </row>
    <row r="254" spans="1:5">
      <c r="A254" s="50" t="s">
        <v>18</v>
      </c>
      <c r="B254" s="20" t="s">
        <v>226</v>
      </c>
      <c r="C254" s="89" t="s">
        <v>226</v>
      </c>
      <c r="D254" s="63" t="s">
        <v>226</v>
      </c>
      <c r="E254" s="20" t="s">
        <v>226</v>
      </c>
    </row>
    <row r="255" spans="1:5">
      <c r="A255" s="50" t="s">
        <v>18</v>
      </c>
      <c r="B255" s="20" t="s">
        <v>226</v>
      </c>
      <c r="C255" s="89" t="s">
        <v>226</v>
      </c>
      <c r="D255" s="63" t="s">
        <v>226</v>
      </c>
      <c r="E255" s="20" t="s">
        <v>226</v>
      </c>
    </row>
    <row r="256" spans="1:5">
      <c r="A256" s="50" t="s">
        <v>18</v>
      </c>
      <c r="B256" s="20" t="s">
        <v>226</v>
      </c>
      <c r="C256" s="89" t="s">
        <v>226</v>
      </c>
      <c r="D256" s="63" t="s">
        <v>226</v>
      </c>
      <c r="E256" s="20" t="s">
        <v>226</v>
      </c>
    </row>
    <row r="257" spans="1:5">
      <c r="A257" s="50" t="s">
        <v>18</v>
      </c>
      <c r="B257" s="20" t="s">
        <v>226</v>
      </c>
      <c r="C257" s="89" t="s">
        <v>226</v>
      </c>
      <c r="D257" s="63" t="s">
        <v>226</v>
      </c>
      <c r="E257" s="20" t="s">
        <v>226</v>
      </c>
    </row>
    <row r="258" spans="1:5">
      <c r="A258" s="50" t="s">
        <v>18</v>
      </c>
      <c r="B258" s="20" t="s">
        <v>226</v>
      </c>
      <c r="C258" s="89" t="s">
        <v>226</v>
      </c>
      <c r="D258" s="63" t="s">
        <v>226</v>
      </c>
      <c r="E258" s="20" t="s">
        <v>226</v>
      </c>
    </row>
    <row r="259" spans="1:5">
      <c r="A259" s="50" t="s">
        <v>18</v>
      </c>
      <c r="B259" s="20" t="s">
        <v>226</v>
      </c>
      <c r="C259" s="89" t="s">
        <v>226</v>
      </c>
      <c r="D259" s="63" t="s">
        <v>226</v>
      </c>
      <c r="E259" s="20" t="s">
        <v>226</v>
      </c>
    </row>
    <row r="260" spans="1:5">
      <c r="A260" s="50" t="s">
        <v>18</v>
      </c>
      <c r="B260" s="20" t="s">
        <v>226</v>
      </c>
      <c r="C260" s="89" t="s">
        <v>226</v>
      </c>
      <c r="D260" s="63" t="s">
        <v>226</v>
      </c>
      <c r="E260" s="20" t="s">
        <v>226</v>
      </c>
    </row>
    <row r="261" spans="1:5">
      <c r="A261" s="50" t="s">
        <v>18</v>
      </c>
      <c r="B261" s="20" t="s">
        <v>226</v>
      </c>
      <c r="C261" s="89" t="s">
        <v>226</v>
      </c>
      <c r="D261" s="63" t="s">
        <v>226</v>
      </c>
      <c r="E261" s="20" t="s">
        <v>226</v>
      </c>
    </row>
    <row r="262" spans="1:5">
      <c r="A262" s="50" t="s">
        <v>18</v>
      </c>
      <c r="B262" s="20" t="s">
        <v>226</v>
      </c>
      <c r="C262" s="89" t="s">
        <v>226</v>
      </c>
      <c r="D262" s="63" t="s">
        <v>226</v>
      </c>
      <c r="E262" s="20" t="s">
        <v>226</v>
      </c>
    </row>
    <row r="263" spans="1:5">
      <c r="A263" s="50" t="s">
        <v>18</v>
      </c>
      <c r="B263" s="20" t="s">
        <v>226</v>
      </c>
      <c r="C263" s="89" t="s">
        <v>226</v>
      </c>
      <c r="D263" s="63" t="s">
        <v>226</v>
      </c>
      <c r="E263" s="20" t="s">
        <v>226</v>
      </c>
    </row>
    <row r="264" spans="1:5">
      <c r="A264" s="50" t="s">
        <v>18</v>
      </c>
      <c r="B264" s="20" t="s">
        <v>226</v>
      </c>
      <c r="C264" s="89" t="s">
        <v>226</v>
      </c>
      <c r="D264" s="63" t="s">
        <v>226</v>
      </c>
      <c r="E264" s="20" t="s">
        <v>226</v>
      </c>
    </row>
    <row r="265" spans="1:5">
      <c r="A265" s="50" t="s">
        <v>18</v>
      </c>
      <c r="B265" s="20" t="s">
        <v>226</v>
      </c>
      <c r="C265" s="89" t="s">
        <v>226</v>
      </c>
      <c r="D265" s="63" t="s">
        <v>226</v>
      </c>
      <c r="E265" s="20" t="s">
        <v>226</v>
      </c>
    </row>
    <row r="266" spans="1:5">
      <c r="A266" s="50" t="s">
        <v>18</v>
      </c>
      <c r="B266" s="20" t="s">
        <v>226</v>
      </c>
      <c r="C266" s="89" t="s">
        <v>226</v>
      </c>
      <c r="D266" s="63" t="s">
        <v>226</v>
      </c>
      <c r="E266" s="20" t="s">
        <v>226</v>
      </c>
    </row>
    <row r="267" spans="1:5">
      <c r="A267" s="50" t="s">
        <v>18</v>
      </c>
      <c r="B267" s="20" t="s">
        <v>226</v>
      </c>
      <c r="C267" s="89" t="s">
        <v>226</v>
      </c>
      <c r="D267" s="63" t="s">
        <v>226</v>
      </c>
      <c r="E267" s="20" t="s">
        <v>226</v>
      </c>
    </row>
    <row r="268" spans="1:5">
      <c r="A268" s="50" t="s">
        <v>18</v>
      </c>
      <c r="B268" s="20" t="s">
        <v>226</v>
      </c>
      <c r="C268" s="89" t="s">
        <v>226</v>
      </c>
      <c r="D268" s="63" t="s">
        <v>226</v>
      </c>
      <c r="E268" s="20" t="s">
        <v>226</v>
      </c>
    </row>
    <row r="269" spans="1:5">
      <c r="A269" s="50" t="s">
        <v>18</v>
      </c>
      <c r="B269" s="20" t="s">
        <v>226</v>
      </c>
      <c r="C269" s="89" t="s">
        <v>226</v>
      </c>
      <c r="D269" s="63" t="s">
        <v>226</v>
      </c>
      <c r="E269" s="20" t="s">
        <v>226</v>
      </c>
    </row>
    <row r="270" spans="1:5">
      <c r="A270" s="50" t="s">
        <v>18</v>
      </c>
      <c r="B270" s="20" t="s">
        <v>226</v>
      </c>
      <c r="C270" s="89" t="s">
        <v>226</v>
      </c>
      <c r="D270" s="63" t="s">
        <v>226</v>
      </c>
      <c r="E270" s="20" t="s">
        <v>226</v>
      </c>
    </row>
    <row r="271" spans="1:5">
      <c r="A271" s="50" t="s">
        <v>18</v>
      </c>
      <c r="B271" s="20" t="s">
        <v>226</v>
      </c>
      <c r="C271" s="89" t="s">
        <v>226</v>
      </c>
      <c r="D271" s="63" t="s">
        <v>226</v>
      </c>
      <c r="E271" s="20" t="s">
        <v>226</v>
      </c>
    </row>
    <row r="272" spans="1:5">
      <c r="A272" s="50" t="s">
        <v>18</v>
      </c>
      <c r="B272" s="20" t="s">
        <v>226</v>
      </c>
      <c r="C272" s="89" t="s">
        <v>226</v>
      </c>
      <c r="D272" s="63" t="s">
        <v>226</v>
      </c>
      <c r="E272" s="20" t="s">
        <v>226</v>
      </c>
    </row>
    <row r="273" spans="1:5">
      <c r="A273" s="50" t="s">
        <v>18</v>
      </c>
      <c r="B273" s="20" t="s">
        <v>226</v>
      </c>
      <c r="C273" s="20" t="s">
        <v>226</v>
      </c>
      <c r="D273" s="63" t="s">
        <v>226</v>
      </c>
      <c r="E273" s="20" t="s">
        <v>226</v>
      </c>
    </row>
    <row r="274" spans="1:5">
      <c r="A274" s="50" t="s">
        <v>18</v>
      </c>
      <c r="B274" s="20" t="s">
        <v>226</v>
      </c>
      <c r="C274" s="20" t="s">
        <v>226</v>
      </c>
      <c r="D274" s="63" t="s">
        <v>226</v>
      </c>
      <c r="E274" s="20" t="s">
        <v>226</v>
      </c>
    </row>
    <row r="275" spans="1:5">
      <c r="A275" s="50" t="s">
        <v>18</v>
      </c>
      <c r="B275" s="20" t="s">
        <v>226</v>
      </c>
      <c r="C275" s="20" t="s">
        <v>226</v>
      </c>
      <c r="D275" s="63" t="s">
        <v>226</v>
      </c>
      <c r="E275" s="20" t="s">
        <v>226</v>
      </c>
    </row>
    <row r="276" spans="1:5">
      <c r="A276" s="50" t="s">
        <v>18</v>
      </c>
      <c r="B276" s="20" t="s">
        <v>226</v>
      </c>
      <c r="C276" s="20" t="s">
        <v>226</v>
      </c>
      <c r="D276" s="63" t="s">
        <v>226</v>
      </c>
      <c r="E276" s="20" t="s">
        <v>226</v>
      </c>
    </row>
    <row r="277" spans="1:5">
      <c r="A277" s="50" t="s">
        <v>18</v>
      </c>
      <c r="B277" s="20" t="s">
        <v>226</v>
      </c>
      <c r="C277" s="20" t="s">
        <v>226</v>
      </c>
      <c r="D277" s="63" t="s">
        <v>226</v>
      </c>
      <c r="E277" s="20" t="s">
        <v>226</v>
      </c>
    </row>
    <row r="278" spans="1:5">
      <c r="A278" s="50" t="s">
        <v>18</v>
      </c>
      <c r="B278" s="20" t="s">
        <v>226</v>
      </c>
      <c r="C278" s="20" t="s">
        <v>226</v>
      </c>
      <c r="D278" s="63" t="s">
        <v>226</v>
      </c>
      <c r="E278" s="20" t="s">
        <v>226</v>
      </c>
    </row>
    <row r="279" spans="1:5">
      <c r="A279" s="50" t="s">
        <v>18</v>
      </c>
      <c r="B279" s="20" t="s">
        <v>226</v>
      </c>
      <c r="C279" s="20" t="s">
        <v>226</v>
      </c>
      <c r="D279" s="63" t="s">
        <v>226</v>
      </c>
      <c r="E279" s="20" t="s">
        <v>226</v>
      </c>
    </row>
    <row r="280" spans="1:5">
      <c r="A280" s="50" t="s">
        <v>18</v>
      </c>
      <c r="B280" s="20" t="s">
        <v>226</v>
      </c>
      <c r="C280" s="20" t="s">
        <v>226</v>
      </c>
      <c r="D280" s="63" t="s">
        <v>226</v>
      </c>
      <c r="E280" s="20" t="s">
        <v>226</v>
      </c>
    </row>
    <row r="281" spans="1:5">
      <c r="A281" s="50" t="s">
        <v>18</v>
      </c>
      <c r="B281" s="20" t="s">
        <v>226</v>
      </c>
      <c r="C281" s="20" t="s">
        <v>226</v>
      </c>
      <c r="D281" s="63" t="s">
        <v>226</v>
      </c>
      <c r="E281" s="20" t="s">
        <v>226</v>
      </c>
    </row>
    <row r="282" spans="1:5">
      <c r="A282" s="50" t="s">
        <v>18</v>
      </c>
      <c r="B282" s="20" t="s">
        <v>226</v>
      </c>
      <c r="C282" s="20" t="s">
        <v>226</v>
      </c>
      <c r="D282" s="63" t="s">
        <v>226</v>
      </c>
      <c r="E282" s="20" t="s">
        <v>226</v>
      </c>
    </row>
    <row r="283" spans="1:5">
      <c r="A283" s="50" t="s">
        <v>18</v>
      </c>
      <c r="B283" s="20" t="s">
        <v>226</v>
      </c>
      <c r="C283" s="20" t="s">
        <v>226</v>
      </c>
      <c r="D283" s="63" t="s">
        <v>226</v>
      </c>
      <c r="E283" s="20" t="s">
        <v>226</v>
      </c>
    </row>
    <row r="284" spans="1:5">
      <c r="A284" s="50" t="s">
        <v>18</v>
      </c>
      <c r="B284" s="20" t="s">
        <v>226</v>
      </c>
      <c r="C284" s="20" t="s">
        <v>226</v>
      </c>
      <c r="D284" s="63" t="s">
        <v>226</v>
      </c>
      <c r="E284" s="20" t="s">
        <v>226</v>
      </c>
    </row>
    <row r="285" spans="1:5">
      <c r="A285" s="50" t="s">
        <v>18</v>
      </c>
      <c r="B285" s="20" t="s">
        <v>226</v>
      </c>
      <c r="C285" s="20" t="s">
        <v>226</v>
      </c>
      <c r="D285" s="63" t="s">
        <v>226</v>
      </c>
      <c r="E285" s="20" t="s">
        <v>226</v>
      </c>
    </row>
    <row r="286" spans="1:5">
      <c r="A286" s="50" t="s">
        <v>18</v>
      </c>
      <c r="B286" s="20" t="s">
        <v>226</v>
      </c>
      <c r="C286" s="20" t="s">
        <v>226</v>
      </c>
      <c r="D286" s="63" t="s">
        <v>226</v>
      </c>
      <c r="E286" s="20" t="s">
        <v>226</v>
      </c>
    </row>
    <row r="287" spans="1:5">
      <c r="A287" s="50" t="s">
        <v>18</v>
      </c>
      <c r="B287" s="20" t="s">
        <v>226</v>
      </c>
      <c r="C287" s="20" t="s">
        <v>226</v>
      </c>
      <c r="D287" s="63" t="s">
        <v>226</v>
      </c>
      <c r="E287" s="20" t="s">
        <v>226</v>
      </c>
    </row>
    <row r="288" spans="1:5">
      <c r="A288" s="50" t="s">
        <v>18</v>
      </c>
      <c r="B288" s="20" t="s">
        <v>226</v>
      </c>
      <c r="C288" s="20" t="s">
        <v>226</v>
      </c>
      <c r="D288" s="63" t="s">
        <v>226</v>
      </c>
      <c r="E288" s="20" t="s">
        <v>226</v>
      </c>
    </row>
    <row r="289" spans="1:5">
      <c r="A289" s="50" t="s">
        <v>18</v>
      </c>
      <c r="B289" s="20" t="s">
        <v>226</v>
      </c>
      <c r="C289" s="20" t="s">
        <v>226</v>
      </c>
      <c r="D289" s="63" t="s">
        <v>226</v>
      </c>
      <c r="E289" s="20" t="s">
        <v>226</v>
      </c>
    </row>
    <row r="290" spans="1:5">
      <c r="A290" s="50" t="s">
        <v>18</v>
      </c>
      <c r="B290" s="20" t="s">
        <v>226</v>
      </c>
      <c r="C290" s="20" t="s">
        <v>226</v>
      </c>
      <c r="D290" s="63" t="s">
        <v>226</v>
      </c>
      <c r="E290" s="20" t="s">
        <v>226</v>
      </c>
    </row>
    <row r="291" spans="1:5">
      <c r="A291" s="50" t="s">
        <v>18</v>
      </c>
      <c r="B291" s="20" t="s">
        <v>226</v>
      </c>
      <c r="C291" s="20" t="s">
        <v>226</v>
      </c>
      <c r="D291" s="63" t="s">
        <v>226</v>
      </c>
      <c r="E291" s="20" t="s">
        <v>226</v>
      </c>
    </row>
    <row r="292" spans="1:5">
      <c r="A292" s="50" t="s">
        <v>18</v>
      </c>
      <c r="B292" s="20" t="s">
        <v>226</v>
      </c>
      <c r="C292" s="20" t="s">
        <v>226</v>
      </c>
      <c r="D292" s="63" t="s">
        <v>226</v>
      </c>
      <c r="E292" s="20" t="s">
        <v>226</v>
      </c>
    </row>
    <row r="293" spans="1:5">
      <c r="A293" s="50" t="s">
        <v>18</v>
      </c>
      <c r="B293" s="20" t="s">
        <v>226</v>
      </c>
      <c r="C293" s="20" t="s">
        <v>226</v>
      </c>
      <c r="D293" s="63" t="s">
        <v>226</v>
      </c>
      <c r="E293" s="20" t="s">
        <v>226</v>
      </c>
    </row>
    <row r="294" spans="1:5">
      <c r="A294" s="50" t="s">
        <v>18</v>
      </c>
      <c r="B294" s="20" t="s">
        <v>226</v>
      </c>
      <c r="C294" s="20" t="s">
        <v>226</v>
      </c>
      <c r="D294" s="63" t="s">
        <v>226</v>
      </c>
      <c r="E294" s="20" t="s">
        <v>226</v>
      </c>
    </row>
    <row r="295" spans="1:5">
      <c r="A295" s="50" t="s">
        <v>18</v>
      </c>
      <c r="B295" s="20" t="s">
        <v>226</v>
      </c>
      <c r="C295" s="20" t="s">
        <v>226</v>
      </c>
      <c r="D295" s="63" t="s">
        <v>226</v>
      </c>
      <c r="E295" s="20" t="s">
        <v>226</v>
      </c>
    </row>
    <row r="296" spans="1:5">
      <c r="A296" s="50" t="s">
        <v>18</v>
      </c>
      <c r="B296" s="20" t="s">
        <v>226</v>
      </c>
      <c r="C296" s="20" t="s">
        <v>226</v>
      </c>
      <c r="D296" s="63" t="s">
        <v>226</v>
      </c>
      <c r="E296" s="20" t="s">
        <v>226</v>
      </c>
    </row>
    <row r="297" spans="1:5">
      <c r="A297" s="50" t="s">
        <v>18</v>
      </c>
      <c r="B297" s="20" t="s">
        <v>226</v>
      </c>
      <c r="C297" s="20" t="s">
        <v>226</v>
      </c>
      <c r="D297" s="63" t="s">
        <v>226</v>
      </c>
      <c r="E297" s="20" t="s">
        <v>226</v>
      </c>
    </row>
    <row r="298" spans="1:5">
      <c r="A298" s="50" t="s">
        <v>18</v>
      </c>
      <c r="B298" s="20" t="s">
        <v>226</v>
      </c>
      <c r="C298" s="20" t="s">
        <v>226</v>
      </c>
      <c r="D298" s="63" t="s">
        <v>226</v>
      </c>
      <c r="E298" s="20" t="s">
        <v>226</v>
      </c>
    </row>
    <row r="299" spans="1:5">
      <c r="A299" s="50" t="s">
        <v>18</v>
      </c>
      <c r="B299" s="20" t="s">
        <v>226</v>
      </c>
      <c r="C299" s="20" t="s">
        <v>226</v>
      </c>
      <c r="D299" s="63" t="s">
        <v>226</v>
      </c>
      <c r="E299" s="20" t="s">
        <v>226</v>
      </c>
    </row>
    <row r="300" spans="1:5">
      <c r="A300" s="50" t="s">
        <v>18</v>
      </c>
      <c r="B300" s="20" t="s">
        <v>226</v>
      </c>
      <c r="C300" s="20" t="s">
        <v>226</v>
      </c>
      <c r="D300" s="63" t="s">
        <v>226</v>
      </c>
      <c r="E300" s="20" t="s">
        <v>226</v>
      </c>
    </row>
    <row r="301" spans="1:5">
      <c r="A301" s="50" t="s">
        <v>18</v>
      </c>
      <c r="B301" s="20" t="s">
        <v>226</v>
      </c>
      <c r="C301" s="20" t="s">
        <v>226</v>
      </c>
      <c r="D301" s="63" t="s">
        <v>226</v>
      </c>
      <c r="E301" s="20" t="s">
        <v>226</v>
      </c>
    </row>
    <row r="302" spans="1:5">
      <c r="A302" s="50" t="s">
        <v>18</v>
      </c>
      <c r="B302" s="20" t="s">
        <v>226</v>
      </c>
      <c r="C302" s="20" t="s">
        <v>226</v>
      </c>
      <c r="D302" s="63" t="s">
        <v>226</v>
      </c>
      <c r="E302" s="20" t="s">
        <v>226</v>
      </c>
    </row>
    <row r="303" spans="1:5">
      <c r="A303" s="50" t="s">
        <v>18</v>
      </c>
      <c r="B303" s="20" t="s">
        <v>226</v>
      </c>
      <c r="C303" s="20" t="s">
        <v>226</v>
      </c>
      <c r="D303" s="63" t="s">
        <v>226</v>
      </c>
      <c r="E303" s="20" t="s">
        <v>226</v>
      </c>
    </row>
    <row r="304" spans="1:5">
      <c r="A304" s="50" t="s">
        <v>18</v>
      </c>
      <c r="B304" s="20" t="s">
        <v>226</v>
      </c>
      <c r="C304" s="20" t="s">
        <v>226</v>
      </c>
      <c r="D304" s="63" t="s">
        <v>226</v>
      </c>
      <c r="E304" s="20" t="s">
        <v>226</v>
      </c>
    </row>
    <row r="305" spans="1:5">
      <c r="A305" s="50" t="s">
        <v>18</v>
      </c>
      <c r="B305" s="20" t="s">
        <v>226</v>
      </c>
      <c r="C305" s="20" t="s">
        <v>226</v>
      </c>
      <c r="D305" s="63" t="s">
        <v>226</v>
      </c>
      <c r="E305" s="20" t="s">
        <v>226</v>
      </c>
    </row>
    <row r="306" spans="1:5">
      <c r="A306" s="50" t="s">
        <v>18</v>
      </c>
      <c r="B306" s="20" t="s">
        <v>226</v>
      </c>
      <c r="C306" s="20" t="s">
        <v>226</v>
      </c>
      <c r="D306" s="63" t="s">
        <v>226</v>
      </c>
      <c r="E306" s="20" t="s">
        <v>226</v>
      </c>
    </row>
    <row r="307" spans="1:5">
      <c r="A307" s="50" t="s">
        <v>18</v>
      </c>
      <c r="B307" s="20" t="s">
        <v>226</v>
      </c>
      <c r="C307" s="20" t="s">
        <v>226</v>
      </c>
      <c r="D307" s="63" t="s">
        <v>226</v>
      </c>
      <c r="E307" s="20" t="s">
        <v>226</v>
      </c>
    </row>
    <row r="308" spans="1:5">
      <c r="A308" s="50" t="s">
        <v>18</v>
      </c>
      <c r="B308" s="20" t="s">
        <v>226</v>
      </c>
      <c r="C308" s="20" t="s">
        <v>226</v>
      </c>
      <c r="D308" s="63" t="s">
        <v>226</v>
      </c>
      <c r="E308" s="20" t="s">
        <v>226</v>
      </c>
    </row>
    <row r="309" spans="1:5">
      <c r="A309" s="50" t="s">
        <v>18</v>
      </c>
      <c r="B309" s="20" t="s">
        <v>226</v>
      </c>
      <c r="C309" s="20" t="s">
        <v>226</v>
      </c>
      <c r="D309" s="63" t="s">
        <v>226</v>
      </c>
      <c r="E309" s="20" t="s">
        <v>226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AF891F-4469-42E0-BA46-27C807832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B4C80-5B55-4AA9-A736-8AFFFEDA1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864710-4A3A-4409-9199-7EC61EC1AC95}">
  <ds:schemaRefs>
    <ds:schemaRef ds:uri="http://schemas.openxmlformats.org/package/2006/metadata/core-properties"/>
    <ds:schemaRef ds:uri="http://purl.org/dc/elements/1.1/"/>
    <ds:schemaRef ds:uri="b4952eb3-be4e-4adb-aa9e-c68ae90a0616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10a4026-63bd-4a52-9bfe-9924ce6f627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JET - share buyback</vt:lpstr>
      <vt:lpstr>6-9-2024</vt:lpstr>
      <vt:lpstr>5-9-2024</vt:lpstr>
      <vt:lpstr>4-9-2024</vt:lpstr>
      <vt:lpstr>3-9-2024</vt:lpstr>
      <vt:lpstr>2-9-2024</vt:lpstr>
      <vt:lpstr>30-8-2024</vt:lpstr>
      <vt:lpstr>29-8-2024</vt:lpstr>
      <vt:lpstr>28-8-2024</vt:lpstr>
      <vt:lpstr>27-8-2024</vt:lpstr>
      <vt:lpstr>26-8-2024</vt:lpstr>
      <vt:lpstr>23-8-2024</vt:lpstr>
      <vt:lpstr>22-8-2024</vt:lpstr>
      <vt:lpstr>21-8-2024</vt:lpstr>
      <vt:lpstr>20-8-2024</vt:lpstr>
      <vt:lpstr>19-8-2024</vt:lpstr>
      <vt:lpstr>16-8-2024</vt:lpstr>
      <vt:lpstr>15-8-2024</vt:lpstr>
      <vt:lpstr>14-8-2024</vt:lpstr>
      <vt:lpstr>13-8-2024</vt:lpstr>
      <vt:lpstr>7-8-2024</vt:lpstr>
      <vt:lpstr>6-8-2024</vt:lpstr>
      <vt:lpstr>5-8-2024</vt:lpstr>
      <vt:lpstr>2-8-2024</vt:lpstr>
      <vt:lpstr>1-8-2024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Vanessa Arai Häussler</cp:lastModifiedBy>
  <cp:lastPrinted>2011-07-21T10:41:29Z</cp:lastPrinted>
  <dcterms:created xsi:type="dcterms:W3CDTF">2011-07-21T09:27:54Z</dcterms:created>
  <dcterms:modified xsi:type="dcterms:W3CDTF">2024-09-06T16:02:26Z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