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ille Salaires Syntec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1F3A8F"/>
      <sz val="9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b val="1"/>
      <color rgb="001F3A8F"/>
      <sz val="12"/>
    </font>
    <font>
      <name val="Arial"/>
      <color rgb="007B4F00"/>
      <sz val="9"/>
    </font>
    <font>
      <name val="Arial"/>
      <b val="1"/>
      <color rgb="00FFFFFF"/>
      <sz val="12"/>
    </font>
    <font>
      <name val="Arial"/>
      <color rgb="00000000"/>
      <sz val="10"/>
    </font>
    <font>
      <name val="Arial"/>
      <b val="1"/>
      <color rgb="001F3A8F"/>
      <sz val="10"/>
    </font>
    <font>
      <name val="Arial"/>
      <color rgb="001F3A8F"/>
      <sz val="10"/>
    </font>
    <font>
      <name val="Arial"/>
      <color rgb="00198754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F3A8F"/>
      </patternFill>
    </fill>
    <fill>
      <patternFill patternType="solid">
        <fgColor rgb="00EAF0FB"/>
      </patternFill>
    </fill>
    <fill>
      <patternFill patternType="solid">
        <fgColor rgb="00F0A500"/>
      </patternFill>
    </fill>
    <fill>
      <patternFill patternType="solid">
        <fgColor rgb="00FFF9C4"/>
      </patternFill>
    </fill>
    <fill>
      <patternFill patternType="solid">
        <fgColor rgb="00FFFFFF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BFCCE8"/>
      </left>
      <right style="thin">
        <color rgb="00BFCCE8"/>
      </right>
      <top style="thin">
        <color rgb="00BFCCE8"/>
      </top>
      <bottom style="thin">
        <color rgb="00BFCCE8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wrapText="1"/>
    </xf>
    <xf numFmtId="164" fontId="6" fillId="5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164" fontId="10" fillId="3" borderId="1" applyAlignment="1" pivotButton="0" quotePrefix="0" xfId="0">
      <alignment horizontal="center" vertical="center"/>
    </xf>
    <xf numFmtId="164" fontId="11" fillId="3" borderId="1" applyAlignment="1" pivotButton="0" quotePrefix="0" xfId="0">
      <alignment horizontal="center" vertical="center"/>
    </xf>
    <xf numFmtId="164" fontId="12" fillId="3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164" fontId="10" fillId="6" borderId="1" applyAlignment="1" pivotButton="0" quotePrefix="0" xfId="0">
      <alignment horizontal="center" vertical="center"/>
    </xf>
    <xf numFmtId="164" fontId="11" fillId="6" borderId="1" applyAlignment="1" pivotButton="0" quotePrefix="0" xfId="0">
      <alignment horizontal="center" vertical="center"/>
    </xf>
    <xf numFmtId="164" fontId="12" fillId="6" borderId="1" applyAlignment="1" pivotButton="0" quotePrefix="0" xfId="0">
      <alignment horizontal="center" vertical="center"/>
    </xf>
    <xf numFmtId="0" fontId="13" fillId="6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7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164" fontId="10" fillId="7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164" fontId="12" fillId="7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26" customWidth="1" min="3" max="3"/>
    <col width="26" customWidth="1" min="4" max="4"/>
    <col width="26" customWidth="1" min="5" max="5"/>
    <col width="28" customWidth="1" min="6" max="6"/>
  </cols>
  <sheetData>
    <row r="1" ht="36" customHeight="1">
      <c r="A1" s="1" t="inlineStr">
        <is>
          <t>GRILLE DES SALAIRES MINIMUMS SYNTEC 2026 — IDCC 1486</t>
        </is>
      </c>
    </row>
    <row r="2">
      <c r="A2" s="2" t="inlineStr">
        <is>
          <t>Modèle SideCare — sidecare.fr | Mise à jour selon derniers accords NAO de branche</t>
        </is>
      </c>
    </row>
    <row r="4">
      <c r="A4" s="3" t="inlineStr">
        <is>
          <t>HYPOTHÈSE — VALEUR DU POINT SYNTEC EN VIGUEUR</t>
        </is>
      </c>
      <c r="D4" s="4" t="inlineStr">
        <is>
          <t>→ Saisir ici ↓</t>
        </is>
      </c>
    </row>
    <row r="5">
      <c r="A5" s="5" t="inlineStr">
        <is>
          <t>Valeur du point (€) — à vérifier sur legifrance.gouv.fr</t>
        </is>
      </c>
      <c r="D5" s="6" t="n"/>
    </row>
    <row r="6">
      <c r="A6" s="7" t="inlineStr">
        <is>
          <t>⚠️  Saisir la valeur du point en D5. Toutes les cellules en bleu se calculent automatiquement. Source : legifrance.gouv.fr (IDCC 1486) ou OPCO Atlas.</t>
        </is>
      </c>
    </row>
    <row r="8">
      <c r="A8" s="8" t="inlineStr">
        <is>
          <t>CATÉGORIE ETAM — Employés, Techniciens, Agents de Maîtrise</t>
        </is>
      </c>
    </row>
    <row r="9" ht="40" customHeight="1">
      <c r="A9" s="9" t="inlineStr">
        <is>
          <t>Position</t>
        </is>
      </c>
      <c r="B9" s="9" t="inlineStr">
        <is>
          <t>Coefficient</t>
        </is>
      </c>
      <c r="C9" s="9" t="inlineStr">
        <is>
          <t>Salaire min. mensuel brut (€)</t>
        </is>
      </c>
      <c r="D9" s="9" t="inlineStr">
        <is>
          <t>Salaire min. annuel brut (€)</t>
        </is>
      </c>
      <c r="E9" s="9" t="inlineStr">
        <is>
          <t>Salaire min. + 13ème mois (€)</t>
        </is>
      </c>
      <c r="F9" s="9" t="inlineStr">
        <is>
          <t>Comparaison SMIC 2026 (indicatif)</t>
        </is>
      </c>
    </row>
    <row r="10">
      <c r="A10" s="10" t="inlineStr">
        <is>
          <t>1.1</t>
        </is>
      </c>
      <c r="B10" s="11" t="n">
        <v>200</v>
      </c>
      <c r="C10" s="12">
        <f>IF(D$5="","",B10*D$5)</f>
        <v/>
      </c>
      <c r="D10" s="13">
        <f>IF(C10="","",C10*12)</f>
        <v/>
      </c>
      <c r="E10" s="14">
        <f>IF(C10="","",C10*13)</f>
        <v/>
      </c>
      <c r="F10" s="15">
        <f>IF(C10="","",IF(C10&lt;1801.8,"⚠️ Vérifier vs SMIC","✅ OK"))</f>
        <v/>
      </c>
    </row>
    <row r="11">
      <c r="A11" s="16" t="inlineStr">
        <is>
          <t>1.2</t>
        </is>
      </c>
      <c r="B11" s="17" t="n">
        <v>215</v>
      </c>
      <c r="C11" s="18">
        <f>IF(D$5="","",B11*D$5)</f>
        <v/>
      </c>
      <c r="D11" s="19">
        <f>IF(C11="","",C11*12)</f>
        <v/>
      </c>
      <c r="E11" s="20">
        <f>IF(C11="","",C11*13)</f>
        <v/>
      </c>
      <c r="F11" s="21">
        <f>IF(C11="","",IF(C11&lt;1801.8,"⚠️ Vérifier vs SMIC","✅ OK"))</f>
        <v/>
      </c>
    </row>
    <row r="12">
      <c r="A12" s="10" t="inlineStr">
        <is>
          <t>2.1</t>
        </is>
      </c>
      <c r="B12" s="11" t="n">
        <v>225</v>
      </c>
      <c r="C12" s="12">
        <f>IF(D$5="","",B12*D$5)</f>
        <v/>
      </c>
      <c r="D12" s="13">
        <f>IF(C12="","",C12*12)</f>
        <v/>
      </c>
      <c r="E12" s="14">
        <f>IF(C12="","",C12*13)</f>
        <v/>
      </c>
      <c r="F12" s="15">
        <f>IF(C12="","",IF(C12&lt;1801.8,"⚠️ Vérifier vs SMIC","✅ OK"))</f>
        <v/>
      </c>
    </row>
    <row r="13">
      <c r="A13" s="16" t="inlineStr">
        <is>
          <t>2.2</t>
        </is>
      </c>
      <c r="B13" s="17" t="n">
        <v>250</v>
      </c>
      <c r="C13" s="18">
        <f>IF(D$5="","",B13*D$5)</f>
        <v/>
      </c>
      <c r="D13" s="19">
        <f>IF(C13="","",C13*12)</f>
        <v/>
      </c>
      <c r="E13" s="20">
        <f>IF(C13="","",C13*13)</f>
        <v/>
      </c>
      <c r="F13" s="21">
        <f>IF(C13="","",IF(C13&lt;1801.8,"⚠️ Vérifier vs SMIC","✅ OK"))</f>
        <v/>
      </c>
    </row>
    <row r="14">
      <c r="A14" s="10" t="inlineStr">
        <is>
          <t>2.3</t>
        </is>
      </c>
      <c r="B14" s="11" t="n">
        <v>275</v>
      </c>
      <c r="C14" s="12">
        <f>IF(D$5="","",B14*D$5)</f>
        <v/>
      </c>
      <c r="D14" s="13">
        <f>IF(C14="","",C14*12)</f>
        <v/>
      </c>
      <c r="E14" s="14">
        <f>IF(C14="","",C14*13)</f>
        <v/>
      </c>
      <c r="F14" s="15">
        <f>IF(C14="","",IF(C14&lt;1801.8,"⚠️ Vérifier vs SMIC","✅ OK"))</f>
        <v/>
      </c>
    </row>
    <row r="15">
      <c r="A15" s="16" t="inlineStr">
        <is>
          <t>3.1</t>
        </is>
      </c>
      <c r="B15" s="17" t="n">
        <v>310</v>
      </c>
      <c r="C15" s="18">
        <f>IF(D$5="","",B15*D$5)</f>
        <v/>
      </c>
      <c r="D15" s="19">
        <f>IF(C15="","",C15*12)</f>
        <v/>
      </c>
      <c r="E15" s="20">
        <f>IF(C15="","",C15*13)</f>
        <v/>
      </c>
      <c r="F15" s="21">
        <f>IF(C15="","",IF(C15&lt;1801.8,"⚠️ Vérifier vs SMIC","✅ OK"))</f>
        <v/>
      </c>
    </row>
    <row r="16">
      <c r="A16" s="10" t="inlineStr">
        <is>
          <t>3.2</t>
        </is>
      </c>
      <c r="B16" s="11" t="n">
        <v>355</v>
      </c>
      <c r="C16" s="12">
        <f>IF(D$5="","",B16*D$5)</f>
        <v/>
      </c>
      <c r="D16" s="13">
        <f>IF(C16="","",C16*12)</f>
        <v/>
      </c>
      <c r="E16" s="14">
        <f>IF(C16="","",C16*13)</f>
        <v/>
      </c>
      <c r="F16" s="15">
        <f>IF(C16="","",IF(C16&lt;1801.8,"⚠️ Vérifier vs SMIC","✅ OK"))</f>
        <v/>
      </c>
    </row>
    <row r="17">
      <c r="A17" s="16" t="inlineStr">
        <is>
          <t>3.3</t>
        </is>
      </c>
      <c r="B17" s="17" t="n">
        <v>400</v>
      </c>
      <c r="C17" s="18">
        <f>IF(D$5="","",B17*D$5)</f>
        <v/>
      </c>
      <c r="D17" s="19">
        <f>IF(C17="","",C17*12)</f>
        <v/>
      </c>
      <c r="E17" s="20">
        <f>IF(C17="","",C17*13)</f>
        <v/>
      </c>
      <c r="F17" s="21">
        <f>IF(C17="","",IF(C17&lt;1801.8,"⚠️ Vérifier vs SMIC","✅ OK"))</f>
        <v/>
      </c>
    </row>
    <row r="20">
      <c r="A20" s="22" t="inlineStr">
        <is>
          <t>CATÉGORIE IC — Ingénieurs &amp; Cadres</t>
        </is>
      </c>
      <c r="B20" s="23" t="n"/>
      <c r="C20" s="23" t="n"/>
      <c r="D20" s="23" t="n"/>
      <c r="E20" s="23" t="n"/>
      <c r="F20" s="23" t="n"/>
    </row>
    <row r="21" ht="40" customHeight="1">
      <c r="A21" s="9" t="inlineStr">
        <is>
          <t>Position</t>
        </is>
      </c>
      <c r="B21" s="9" t="inlineStr">
        <is>
          <t>Coefficient</t>
        </is>
      </c>
      <c r="C21" s="9" t="inlineStr">
        <is>
          <t>Salaire min. mensuel brut (€)</t>
        </is>
      </c>
      <c r="D21" s="9" t="inlineStr">
        <is>
          <t>Salaire min. annuel brut (€)</t>
        </is>
      </c>
      <c r="E21" s="9" t="inlineStr">
        <is>
          <t>Salaire min. + 13ème mois (€)</t>
        </is>
      </c>
      <c r="F21" s="9" t="inlineStr">
        <is>
          <t>Comparaison SMIC 2026 (indicatif)</t>
        </is>
      </c>
    </row>
    <row r="22">
      <c r="A22" s="24" t="inlineStr">
        <is>
          <t>2.1</t>
        </is>
      </c>
      <c r="B22" s="25" t="n">
        <v>100</v>
      </c>
      <c r="C22" s="26">
        <f>IF(D$5="","",B22*D$5)</f>
        <v/>
      </c>
      <c r="D22" s="27">
        <f>IF(C22="","",C22*12)</f>
        <v/>
      </c>
      <c r="E22" s="28">
        <f>IF(C22="","",C22*13)</f>
        <v/>
      </c>
      <c r="F22" s="29">
        <f>IF(C22="","",IF(C22&lt;1801.8,"⚠️ Vérifier vs SMIC","✅ OK"))</f>
        <v/>
      </c>
    </row>
    <row r="23">
      <c r="A23" s="16" t="inlineStr">
        <is>
          <t>2.2</t>
        </is>
      </c>
      <c r="B23" s="17" t="n">
        <v>115</v>
      </c>
      <c r="C23" s="18">
        <f>IF(D$5="","",B23*D$5)</f>
        <v/>
      </c>
      <c r="D23" s="19">
        <f>IF(C23="","",C23*12)</f>
        <v/>
      </c>
      <c r="E23" s="20">
        <f>IF(C23="","",C23*13)</f>
        <v/>
      </c>
      <c r="F23" s="21">
        <f>IF(C23="","",IF(C23&lt;1801.8,"⚠️ Vérifier vs SMIC","✅ OK"))</f>
        <v/>
      </c>
    </row>
    <row r="24">
      <c r="A24" s="24" t="inlineStr">
        <is>
          <t>2.3</t>
        </is>
      </c>
      <c r="B24" s="25" t="n">
        <v>130</v>
      </c>
      <c r="C24" s="26">
        <f>IF(D$5="","",B24*D$5)</f>
        <v/>
      </c>
      <c r="D24" s="27">
        <f>IF(C24="","",C24*12)</f>
        <v/>
      </c>
      <c r="E24" s="28">
        <f>IF(C24="","",C24*13)</f>
        <v/>
      </c>
      <c r="F24" s="29">
        <f>IF(C24="","",IF(C24&lt;1801.8,"⚠️ Vérifier vs SMIC","✅ OK"))</f>
        <v/>
      </c>
    </row>
    <row r="25">
      <c r="A25" s="16" t="inlineStr">
        <is>
          <t>3.1</t>
        </is>
      </c>
      <c r="B25" s="17" t="n">
        <v>170</v>
      </c>
      <c r="C25" s="18">
        <f>IF(D$5="","",B25*D$5)</f>
        <v/>
      </c>
      <c r="D25" s="19">
        <f>IF(C25="","",C25*12)</f>
        <v/>
      </c>
      <c r="E25" s="20">
        <f>IF(C25="","",C25*13)</f>
        <v/>
      </c>
      <c r="F25" s="21">
        <f>IF(C25="","",IF(C25&lt;1801.8,"⚠️ Vérifier vs SMIC","✅ OK"))</f>
        <v/>
      </c>
    </row>
    <row r="26">
      <c r="A26" s="24" t="inlineStr">
        <is>
          <t>3.2</t>
        </is>
      </c>
      <c r="B26" s="25" t="n">
        <v>210</v>
      </c>
      <c r="C26" s="26">
        <f>IF(D$5="","",B26*D$5)</f>
        <v/>
      </c>
      <c r="D26" s="27">
        <f>IF(C26="","",C26*12)</f>
        <v/>
      </c>
      <c r="E26" s="28">
        <f>IF(C26="","",C26*13)</f>
        <v/>
      </c>
      <c r="F26" s="29">
        <f>IF(C26="","",IF(C26&lt;1801.8,"⚠️ Vérifier vs SMIC","✅ OK"))</f>
        <v/>
      </c>
    </row>
    <row r="27">
      <c r="A27" s="16" t="inlineStr">
        <is>
          <t>3.3</t>
        </is>
      </c>
      <c r="B27" s="17" t="n">
        <v>270</v>
      </c>
      <c r="C27" s="18">
        <f>IF(D$5="","",B27*D$5)</f>
        <v/>
      </c>
      <c r="D27" s="19">
        <f>IF(C27="","",C27*12)</f>
        <v/>
      </c>
      <c r="E27" s="20">
        <f>IF(C27="","",C27*13)</f>
        <v/>
      </c>
      <c r="F27" s="21">
        <f>IF(C27="","",IF(C27&lt;1801.8,"⚠️ Vérifier vs SMIC","✅ OK"))</f>
        <v/>
      </c>
    </row>
    <row r="29">
      <c r="A29" s="30" t="inlineStr">
        <is>
          <t>📌 SMIC 2026 indicatif : 1 801,80 € bruts/mois (à vérifier sur service-public.fr) · Source valeur du point : legifrance.gouv.fr (IDCC 1486) · Modèle SideCare — sidecare.fr</t>
        </is>
      </c>
    </row>
  </sheetData>
  <mergeCells count="8">
    <mergeCell ref="A2:F2"/>
    <mergeCell ref="A5:C5"/>
    <mergeCell ref="A1:F1"/>
    <mergeCell ref="A8:F8"/>
    <mergeCell ref="A6:F6"/>
    <mergeCell ref="A20:F20"/>
    <mergeCell ref="A4:C4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2026-06-04T08:42:13Z</dcterms:created>
  <dcterms:modified xmlns:dcterms="http://purl.org/dc/terms/" xmlns:xsi="http://www.w3.org/2001/XMLSchema-instance" xsi:type="dcterms:W3CDTF">2026-06-04T08:42:13Z</dcterms:modified>
</cp:coreProperties>
</file>