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ketusznonprofit-my.sharepoint.com/personal/telek_hanna_maketusz_hu/Documents/Asztal/"/>
    </mc:Choice>
  </mc:AlternateContent>
  <xr:revisionPtr revIDLastSave="584" documentId="8_{102E8EA4-DA41-4883-BF9A-56EC12A1C085}" xr6:coauthVersionLast="47" xr6:coauthVersionMax="47" xr10:uidLastSave="{E09F7E8B-D622-4129-A131-44796760973C}"/>
  <bookViews>
    <workbookView xWindow="-108" yWindow="-108" windowWidth="23256" windowHeight="12456" activeTab="1" xr2:uid="{00000000-000D-0000-FFFF-FFFF00000000}"/>
  </bookViews>
  <sheets>
    <sheet name="Keletről" sheetId="1" r:id="rId1"/>
    <sheet name="Nyugatról" sheetId="2" r:id="rId2"/>
  </sheets>
  <definedNames>
    <definedName name="_xlnm._FilterDatabase" localSheetId="0" hidden="1">Keletről!$A$2:$K$97</definedName>
    <definedName name="_xlnm._FilterDatabase" localSheetId="1" hidden="1">Nyugatról!$A$2:$K$2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1" l="1"/>
  <c r="E11" i="1"/>
  <c r="E16" i="1"/>
  <c r="I48" i="1"/>
  <c r="H48" i="1"/>
  <c r="I7" i="1"/>
  <c r="H7" i="1"/>
  <c r="I11" i="1"/>
  <c r="H11" i="1"/>
  <c r="I16" i="1"/>
  <c r="H16" i="1"/>
  <c r="J48" i="1"/>
  <c r="K48" i="1"/>
  <c r="F48" i="1"/>
  <c r="G48" i="1"/>
  <c r="E48" i="1"/>
  <c r="I68" i="1"/>
  <c r="H68" i="1"/>
  <c r="F68" i="1"/>
  <c r="G68" i="1"/>
  <c r="J68" i="1"/>
  <c r="K68" i="1"/>
  <c r="E68" i="1"/>
  <c r="I85" i="1"/>
  <c r="H85" i="1"/>
  <c r="F85" i="1"/>
  <c r="G85" i="1"/>
  <c r="J85" i="1"/>
  <c r="K85" i="1"/>
  <c r="E85" i="1"/>
  <c r="I97" i="1"/>
  <c r="H97" i="1"/>
  <c r="F97" i="1"/>
  <c r="G97" i="1"/>
  <c r="J97" i="1"/>
  <c r="K97" i="1"/>
  <c r="I91" i="1"/>
  <c r="J91" i="1"/>
  <c r="H91" i="1"/>
  <c r="F91" i="1"/>
  <c r="G91" i="1"/>
  <c r="K91" i="1"/>
  <c r="E91" i="1"/>
  <c r="I80" i="1"/>
  <c r="H80" i="1"/>
  <c r="F80" i="1"/>
  <c r="G80" i="1"/>
  <c r="J80" i="1"/>
  <c r="K80" i="1"/>
  <c r="E80" i="1"/>
  <c r="I75" i="1"/>
  <c r="H75" i="1"/>
  <c r="F75" i="1"/>
  <c r="G75" i="1"/>
  <c r="J75" i="1"/>
  <c r="K75" i="1"/>
  <c r="E75" i="1"/>
  <c r="I59" i="1"/>
  <c r="H59" i="1"/>
  <c r="F59" i="1"/>
  <c r="G59" i="1"/>
  <c r="J59" i="1"/>
  <c r="K59" i="1"/>
  <c r="E59" i="1"/>
  <c r="I52" i="1"/>
  <c r="H52" i="1"/>
  <c r="F52" i="1"/>
  <c r="G52" i="1"/>
  <c r="J52" i="1"/>
  <c r="K52" i="1"/>
  <c r="E52" i="1"/>
  <c r="I43" i="1"/>
  <c r="I38" i="1"/>
  <c r="I32" i="1"/>
  <c r="I27" i="1"/>
  <c r="I21" i="1"/>
  <c r="H21" i="1"/>
  <c r="H27" i="1"/>
  <c r="H32" i="1"/>
  <c r="H38" i="1"/>
  <c r="H43" i="1"/>
  <c r="F43" i="1"/>
  <c r="G43" i="1"/>
  <c r="J43" i="1"/>
  <c r="K43" i="1"/>
  <c r="E43" i="1"/>
  <c r="F38" i="1"/>
  <c r="G38" i="1"/>
  <c r="J38" i="1"/>
  <c r="K38" i="1"/>
  <c r="E38" i="1"/>
  <c r="F32" i="1"/>
  <c r="G32" i="1"/>
  <c r="J32" i="1"/>
  <c r="K32" i="1"/>
  <c r="E32" i="1"/>
  <c r="F27" i="1"/>
  <c r="G27" i="1"/>
  <c r="J27" i="1"/>
  <c r="K27" i="1"/>
  <c r="E27" i="1"/>
  <c r="F21" i="1"/>
  <c r="G21" i="1"/>
  <c r="J21" i="1"/>
  <c r="K21" i="1"/>
  <c r="E21" i="1"/>
  <c r="F16" i="1"/>
  <c r="G16" i="1"/>
  <c r="J16" i="1"/>
  <c r="K16" i="1"/>
  <c r="J11" i="1"/>
  <c r="K11" i="1"/>
  <c r="F11" i="1"/>
  <c r="G11" i="1"/>
  <c r="J7" i="1"/>
  <c r="K7" i="1"/>
  <c r="G7" i="1"/>
  <c r="F7" i="1"/>
  <c r="E98" i="1" l="1"/>
  <c r="F98" i="1"/>
  <c r="K98" i="1"/>
  <c r="G98" i="1"/>
  <c r="J98" i="1"/>
  <c r="I98" i="1"/>
  <c r="H98" i="1"/>
  <c r="I9" i="2" l="1"/>
  <c r="I20" i="2"/>
  <c r="I41" i="2"/>
  <c r="I32" i="2"/>
  <c r="I25" i="2"/>
  <c r="I15" i="2"/>
  <c r="K41" i="2"/>
  <c r="K15" i="2"/>
  <c r="K9" i="2"/>
  <c r="K20" i="2"/>
  <c r="K32" i="2"/>
  <c r="K25" i="2"/>
  <c r="J41" i="2"/>
  <c r="J32" i="2"/>
  <c r="J9" i="2"/>
  <c r="J15" i="2"/>
  <c r="J20" i="2"/>
  <c r="J25" i="2"/>
  <c r="H41" i="2"/>
  <c r="H9" i="2"/>
  <c r="H15" i="2"/>
  <c r="H20" i="2"/>
  <c r="H25" i="2"/>
  <c r="H32" i="2"/>
  <c r="E32" i="2"/>
  <c r="E20" i="2"/>
  <c r="E15" i="2"/>
  <c r="E9" i="2"/>
  <c r="E25" i="2"/>
  <c r="E41" i="2"/>
  <c r="F15" i="2"/>
  <c r="F25" i="2"/>
  <c r="F9" i="2"/>
  <c r="F32" i="2"/>
  <c r="F20" i="2"/>
  <c r="F41" i="2"/>
  <c r="G15" i="2"/>
  <c r="G9" i="2"/>
  <c r="G32" i="2"/>
  <c r="G41" i="2"/>
  <c r="G20" i="2"/>
  <c r="G25" i="2"/>
  <c r="I48" i="2" l="1"/>
  <c r="K48" i="2"/>
  <c r="J48" i="2"/>
  <c r="H48" i="2"/>
  <c r="E48" i="2"/>
  <c r="F48" i="2"/>
  <c r="G48" i="2"/>
  <c r="I68" i="2"/>
  <c r="I89" i="2" s="1"/>
  <c r="I62" i="2"/>
  <c r="I84" i="2" s="1"/>
  <c r="I97" i="2" s="1"/>
  <c r="I57" i="2"/>
  <c r="I52" i="2"/>
  <c r="K68" i="2"/>
  <c r="K89" i="2" s="1"/>
  <c r="K62" i="2"/>
  <c r="K84" i="2" s="1"/>
  <c r="K97" i="2" s="1"/>
  <c r="K52" i="2"/>
  <c r="K57" i="2"/>
  <c r="J68" i="2"/>
  <c r="J89" i="2" s="1"/>
  <c r="J62" i="2"/>
  <c r="J84" i="2" s="1"/>
  <c r="J97" i="2" s="1"/>
  <c r="J57" i="2"/>
  <c r="J52" i="2"/>
  <c r="H62" i="2"/>
  <c r="H84" i="2" s="1"/>
  <c r="H97" i="2" s="1"/>
  <c r="H68" i="2"/>
  <c r="H89" i="2" s="1"/>
  <c r="H52" i="2"/>
  <c r="H57" i="2"/>
  <c r="E57" i="2"/>
  <c r="E52" i="2"/>
  <c r="E68" i="2"/>
  <c r="E89" i="2" s="1"/>
  <c r="E62" i="2"/>
  <c r="E84" i="2" s="1"/>
  <c r="F57" i="2"/>
  <c r="F52" i="2"/>
  <c r="F68" i="2"/>
  <c r="F89" i="2" s="1"/>
  <c r="F62" i="2"/>
  <c r="F84" i="2" s="1"/>
  <c r="F97" i="2" s="1"/>
  <c r="G57" i="2"/>
  <c r="G52" i="2"/>
  <c r="G68" i="2"/>
  <c r="G89" i="2" s="1"/>
  <c r="G62" i="2"/>
  <c r="G84" i="2" s="1"/>
  <c r="G97" i="2" s="1"/>
  <c r="I79" i="2" l="1"/>
  <c r="I93" i="2" s="1"/>
  <c r="I73" i="2"/>
  <c r="I98" i="2" s="1"/>
  <c r="K79" i="2"/>
  <c r="K93" i="2" s="1"/>
  <c r="K73" i="2"/>
  <c r="K98" i="2" s="1"/>
  <c r="J79" i="2"/>
  <c r="J93" i="2" s="1"/>
  <c r="J73" i="2"/>
  <c r="J98" i="2" s="1"/>
  <c r="H73" i="2"/>
  <c r="H98" i="2" s="1"/>
  <c r="H79" i="2"/>
  <c r="H93" i="2" s="1"/>
  <c r="E79" i="2"/>
  <c r="E93" i="2" s="1"/>
  <c r="E73" i="2"/>
  <c r="E98" i="2" s="1"/>
  <c r="F79" i="2"/>
  <c r="F93" i="2" s="1"/>
  <c r="F73" i="2"/>
  <c r="F98" i="2" s="1"/>
  <c r="G73" i="2"/>
  <c r="G98" i="2" s="1"/>
  <c r="G79" i="2"/>
  <c r="G93" i="2" s="1"/>
</calcChain>
</file>

<file path=xl/sharedStrings.xml><?xml version="1.0" encoding="utf-8"?>
<sst xmlns="http://schemas.openxmlformats.org/spreadsheetml/2006/main" count="426" uniqueCount="118">
  <si>
    <t>Szakasz</t>
  </si>
  <si>
    <t>Sorszám</t>
  </si>
  <si>
    <t>Kezdőpont</t>
  </si>
  <si>
    <t>Végpont</t>
  </si>
  <si>
    <t>Szentkút</t>
  </si>
  <si>
    <t>Hollókő</t>
  </si>
  <si>
    <t>Somoskőújfalu</t>
  </si>
  <si>
    <t>Kerékpármúzeum, Balassagyarmat</t>
  </si>
  <si>
    <t>Balassagyarmat</t>
  </si>
  <si>
    <t>Nagyoroszi vasútállomás</t>
  </si>
  <si>
    <t>Kemencei Erdei Múzeumvasút</t>
  </si>
  <si>
    <t>Diósjenői kiállítótér</t>
  </si>
  <si>
    <t>Diósjenő</t>
  </si>
  <si>
    <t>Királyréti Csemege Kávézó</t>
  </si>
  <si>
    <t>Törökmező Turistaház</t>
  </si>
  <si>
    <t>Nagymaros hajóállomás</t>
  </si>
  <si>
    <t>Nagymaros</t>
  </si>
  <si>
    <t>Visegrádi révkikötő</t>
  </si>
  <si>
    <t>Pap-rét</t>
  </si>
  <si>
    <t>Visegrád</t>
  </si>
  <si>
    <t>Budapest</t>
  </si>
  <si>
    <t>Pilisvörösvár vasútállomás</t>
  </si>
  <si>
    <t>Dorog vasútállomás</t>
  </si>
  <si>
    <t>Dorog</t>
  </si>
  <si>
    <t>Pusztamarót</t>
  </si>
  <si>
    <t>Neszmélyi Arborétum</t>
  </si>
  <si>
    <t>Kőpite-hegy</t>
  </si>
  <si>
    <t>Által-éri híd</t>
  </si>
  <si>
    <t>Dunaalmás</t>
  </si>
  <si>
    <t>Szárliget vasútállomás</t>
  </si>
  <si>
    <t>Szárliget</t>
  </si>
  <si>
    <t>Vérteskozma</t>
  </si>
  <si>
    <t>Cica-homok</t>
  </si>
  <si>
    <t>Csókakő vára</t>
  </si>
  <si>
    <t>Mór</t>
  </si>
  <si>
    <t>Fehérvárcsurgói-víztározó</t>
  </si>
  <si>
    <t>Tési szélmalmok és kovácsműhely</t>
  </si>
  <si>
    <t>Zirc vasútállomás</t>
  </si>
  <si>
    <t>Zirc</t>
  </si>
  <si>
    <t>Kisszépalmapuszta-pihenőhely</t>
  </si>
  <si>
    <t>Szénpajta pihenőhely</t>
  </si>
  <si>
    <t>Herendi Porcelánmanufaktúra</t>
  </si>
  <si>
    <t>Márkói völgyhíd</t>
  </si>
  <si>
    <t>Óváros tér, Veszprém</t>
  </si>
  <si>
    <t>Veszprém</t>
  </si>
  <si>
    <t>Monoszlói Vegyesbolt</t>
  </si>
  <si>
    <t>Salföldi Major</t>
  </si>
  <si>
    <t>Hableány Badacsony</t>
  </si>
  <si>
    <t>Badacsony</t>
  </si>
  <si>
    <t>Keszthely</t>
  </si>
  <si>
    <t>Hévízi-tó</t>
  </si>
  <si>
    <t>Zalaszántói Béke Sztúpa</t>
  </si>
  <si>
    <t>Sport-tó, Zalaszentgrót</t>
  </si>
  <si>
    <t>Zalabér-Batyk vasútállomás</t>
  </si>
  <si>
    <t>Batyk</t>
  </si>
  <si>
    <t>Nelli boltja, Bérbaltavár</t>
  </si>
  <si>
    <t>Olaszfa faluközpont</t>
  </si>
  <si>
    <t>Hegypásztor Pincék</t>
  </si>
  <si>
    <t>Vasvári Feneketlen-tó</t>
  </si>
  <si>
    <t>Vasvár</t>
  </si>
  <si>
    <t>Vaskapu</t>
  </si>
  <si>
    <t>Szent Bertalan kápolna</t>
  </si>
  <si>
    <t>Döröskei víztározó</t>
  </si>
  <si>
    <t>Csákánydoroszló</t>
  </si>
  <si>
    <t>Vaskohó, Őriszentpéter</t>
  </si>
  <si>
    <t>Szalafői bölényles</t>
  </si>
  <si>
    <t>Hársas-tó</t>
  </si>
  <si>
    <t>Szentgotthárd vasútállomás</t>
  </si>
  <si>
    <t>Szentgotthárd</t>
  </si>
  <si>
    <t>Összesen</t>
  </si>
  <si>
    <t>Somoskőújfalu vasútállomás</t>
  </si>
  <si>
    <t>(km)</t>
  </si>
  <si>
    <t>(m)</t>
  </si>
  <si>
    <t xml:space="preserve"> (óra:perc)</t>
  </si>
  <si>
    <t>Hossz</t>
  </si>
  <si>
    <t>Szintcsökkenés</t>
  </si>
  <si>
    <t>Burkolatlan</t>
  </si>
  <si>
    <t>Szintemelkedés*</t>
  </si>
  <si>
    <t>Burkolt ***</t>
  </si>
  <si>
    <t>* A szegmensek szint adatait a ridewithgps.com alapján tüntettük fel, ez eltérést mutathat a Horizont Applikácó által számolt szint adatokhoz képest.</t>
  </si>
  <si>
    <t>** A Horizont Applikációban az átlag teljesítési idő folyamatosan változik az újabb teljesítők időeredményei miatt. Az itt feltüntetett adatok a 2026.04.27.-i átlag teljesítési időket mutatják.</t>
  </si>
  <si>
    <t>*** Az útburkolatra vonatkozó adatok a ridewithgps.com-ból származnak. Bizonyos szakaszok burkolata ismeretlen, így azok nem szerepelnek a táblázatban.</t>
  </si>
  <si>
    <t>Édenkert Vegyesbolt, Vizslás</t>
  </si>
  <si>
    <t>Dolinka pincesor, Mohora</t>
  </si>
  <si>
    <t>Sasbérci Kilátó, Buják</t>
  </si>
  <si>
    <t>Andi Presszó, Dejtár</t>
  </si>
  <si>
    <t>Mókus Söröző, Zebegény</t>
  </si>
  <si>
    <t>Sikárosi Vadászház, Pilisszentlászló</t>
  </si>
  <si>
    <t>Hilda Cukrászda, Pilisszentkereszt</t>
  </si>
  <si>
    <t>Nappali Kávézó, Pilisborosjenő</t>
  </si>
  <si>
    <t>Széll Kálmán tér, Budapest</t>
  </si>
  <si>
    <t>Lilipop Caffé, Nagykovácsi</t>
  </si>
  <si>
    <t>Tölgyfa büfé, Kesztölc</t>
  </si>
  <si>
    <t>Gerecse Natúrpark, Péliföldszentkereszt</t>
  </si>
  <si>
    <t>Pötörke-malom, Tata</t>
  </si>
  <si>
    <t>Régészeti bemutatóhely, Vértesszőlős</t>
  </si>
  <si>
    <t>Koldusszállás vadászház, Tatabánya</t>
  </si>
  <si>
    <t>Szent István Park, Mór</t>
  </si>
  <si>
    <t>Szent Mauríciusz Monostor, Bakonybél</t>
  </si>
  <si>
    <t>Kerekes Völgykapu, Nemesvámos</t>
  </si>
  <si>
    <t>Kele Cukrászda, Tótvázsony</t>
  </si>
  <si>
    <t>Szent Balázs templomrom, Szentantalfa</t>
  </si>
  <si>
    <t>Hideg-hegyi rét, Pécsely</t>
  </si>
  <si>
    <t>A Könyvtár Bisztró, Szentbékkálla</t>
  </si>
  <si>
    <t>Lengyel-kápolna, Hegymagas</t>
  </si>
  <si>
    <t>LevendulaLand, Nemesvita</t>
  </si>
  <si>
    <t>Vakondturzás kilátó, Lesencefalu</t>
  </si>
  <si>
    <t>Büdöskúti pihenő, Vállus</t>
  </si>
  <si>
    <t>Festetics Imre Élményközpont, Gyenesdiás</t>
  </si>
  <si>
    <t>BalatonBike 365 Port, Keszthely</t>
  </si>
  <si>
    <t>Diófa Bisztró, Nádasd</t>
  </si>
  <si>
    <t>Vízi Vándor Természetvédelmi Látogatóközpont, Csákánydoroszló</t>
  </si>
  <si>
    <t>Vadása-tó, Hegyhátszentjakab</t>
  </si>
  <si>
    <t>Átlag teljesítési idő - keletről **</t>
  </si>
  <si>
    <t>Átlag teljesítési idő - nyugatról</t>
  </si>
  <si>
    <t>Átlag teljesítési idő - nyugatról**</t>
  </si>
  <si>
    <t>Átlag teljesítési idő - keletről</t>
  </si>
  <si>
    <t>HORIZONT - SZEGMENS ÖSSZESÍTŐ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</si>
</sst>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h]:mm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5821F"/>
      <name val="Calibri"/>
      <family val="2"/>
      <scheme val="minor"/>
    </font>
    <font>
      <b/>
      <sz val="20"/>
      <color rgb="FFF5821F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1F2E"/>
        <bgColor indexed="64"/>
      </patternFill>
    </fill>
    <fill>
      <patternFill patternType="solid">
        <fgColor rgb="FFF5821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2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20" fontId="0" fillId="0" borderId="0" xfId="0" applyNumberFormat="1" applyBorder="1" applyAlignment="1">
      <alignment horizontal="center"/>
    </xf>
    <xf numFmtId="20" fontId="0" fillId="2" borderId="0" xfId="0" applyNumberForma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20" fontId="1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0" borderId="0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colors>
    <mruColors>
      <color rgb="FFF5821F"/>
      <color rgb="FFB61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449580</xdr:colOff>
      <xdr:row>98</xdr:row>
      <xdr:rowOff>68581</xdr:rowOff>
    </xdr:from>
    <xdr:to>
      <xdr:col>2</xdr:col>
      <xdr:colOff>2049780</xdr:colOff>
      <xdr:row>100</xdr:row>
      <xdr:rowOff>256208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7BAAD700-061C-D83C-9795-224BE9AF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" y="18722341"/>
          <a:ext cx="2735580" cy="812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2206798</xdr:colOff>
      <xdr:row>0</xdr:row>
      <xdr:rowOff>53341</xdr:rowOff>
    </xdr:from>
    <xdr:to>
      <xdr:col>3</xdr:col>
      <xdr:colOff>107605</xdr:colOff>
      <xdr:row>0</xdr:row>
      <xdr:rowOff>601981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F1AB0A2B-39B1-4C9F-8CE7-CECD52B73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2178" y="53341"/>
          <a:ext cx="651627" cy="548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98</xdr:row>
      <xdr:rowOff>68581</xdr:rowOff>
    </xdr:from>
    <xdr:to>
      <xdr:col>2</xdr:col>
      <xdr:colOff>2026920</xdr:colOff>
      <xdr:row>100</xdr:row>
      <xdr:rowOff>256208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AAA8457E-9A12-46AF-B916-13C0AF9C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" y="18905221"/>
          <a:ext cx="2735580" cy="812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2206798</xdr:colOff>
      <xdr:row>0</xdr:row>
      <xdr:rowOff>53341</xdr:rowOff>
    </xdr:from>
    <xdr:to>
      <xdr:col>3</xdr:col>
      <xdr:colOff>115225</xdr:colOff>
      <xdr:row>0</xdr:row>
      <xdr:rowOff>601981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1649BA66-38D5-3FF0-87F3-2DC9BCF90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2178" y="53341"/>
          <a:ext cx="651627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opLeftCell="A90" workbookViewId="0">
      <selection activeCell="B104" sqref="B104"/>
    </sheetView>
  </sheetViews>
  <sheetFormatPr defaultRowHeight="14.4" x14ac:dyDescent="0.3"/>
  <cols>
    <col min="1" max="1" width="8.5546875" style="4" bestFit="1" customWidth="1"/>
    <col min="2" max="2" width="8" style="1" bestFit="1" customWidth="1"/>
    <col min="3" max="3" width="40.109375" style="3" customWidth="1"/>
    <col min="4" max="4" width="40" style="3" customWidth="1"/>
    <col min="5" max="11" width="10.88671875" customWidth="1"/>
  </cols>
  <sheetData>
    <row r="1" spans="1:11" ht="49.8" customHeight="1" x14ac:dyDescent="0.3">
      <c r="A1" s="27" t="s">
        <v>117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57.6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74</v>
      </c>
      <c r="F2" s="14" t="s">
        <v>77</v>
      </c>
      <c r="G2" s="14" t="s">
        <v>75</v>
      </c>
      <c r="H2" s="14" t="s">
        <v>113</v>
      </c>
      <c r="I2" s="14" t="s">
        <v>114</v>
      </c>
      <c r="J2" s="14" t="s">
        <v>78</v>
      </c>
      <c r="K2" s="14" t="s">
        <v>76</v>
      </c>
    </row>
    <row r="3" spans="1:11" x14ac:dyDescent="0.3">
      <c r="A3" s="14"/>
      <c r="B3" s="14"/>
      <c r="C3" s="14"/>
      <c r="D3" s="14"/>
      <c r="E3" s="14" t="s">
        <v>71</v>
      </c>
      <c r="F3" s="14" t="s">
        <v>72</v>
      </c>
      <c r="G3" s="14" t="s">
        <v>72</v>
      </c>
      <c r="H3" s="14" t="s">
        <v>73</v>
      </c>
      <c r="I3" s="14" t="s">
        <v>73</v>
      </c>
      <c r="J3" s="14" t="s">
        <v>71</v>
      </c>
      <c r="K3" s="14" t="s">
        <v>71</v>
      </c>
    </row>
    <row r="4" spans="1:11" x14ac:dyDescent="0.3">
      <c r="A4" s="7">
        <v>11</v>
      </c>
      <c r="B4" s="10">
        <v>1</v>
      </c>
      <c r="C4" s="11" t="s">
        <v>70</v>
      </c>
      <c r="D4" s="11" t="s">
        <v>82</v>
      </c>
      <c r="E4" s="10">
        <v>17.100000000000001</v>
      </c>
      <c r="F4" s="10">
        <v>115</v>
      </c>
      <c r="G4" s="10">
        <v>240</v>
      </c>
      <c r="H4" s="12">
        <v>5.9027777777777776E-2</v>
      </c>
      <c r="I4" s="12">
        <v>6.1111111111111109E-2</v>
      </c>
      <c r="J4" s="10">
        <v>15.6</v>
      </c>
      <c r="K4" s="10">
        <v>1.5</v>
      </c>
    </row>
    <row r="5" spans="1:11" x14ac:dyDescent="0.3">
      <c r="A5" s="7">
        <v>11</v>
      </c>
      <c r="B5" s="10">
        <v>2</v>
      </c>
      <c r="C5" s="11" t="s">
        <v>82</v>
      </c>
      <c r="D5" s="11" t="s">
        <v>4</v>
      </c>
      <c r="E5" s="10">
        <v>13.8</v>
      </c>
      <c r="F5" s="10">
        <v>111</v>
      </c>
      <c r="G5" s="10">
        <v>70</v>
      </c>
      <c r="H5" s="12">
        <v>4.6527777777777779E-2</v>
      </c>
      <c r="I5" s="12">
        <v>3.9583333333333331E-2</v>
      </c>
      <c r="J5" s="10">
        <v>13.8</v>
      </c>
      <c r="K5" s="10">
        <v>0.1</v>
      </c>
    </row>
    <row r="6" spans="1:11" x14ac:dyDescent="0.3">
      <c r="A6" s="7">
        <v>11</v>
      </c>
      <c r="B6" s="10">
        <v>3</v>
      </c>
      <c r="C6" s="11" t="s">
        <v>4</v>
      </c>
      <c r="D6" s="11" t="s">
        <v>5</v>
      </c>
      <c r="E6" s="10">
        <v>18.2</v>
      </c>
      <c r="F6" s="10">
        <v>364</v>
      </c>
      <c r="G6" s="10">
        <v>288</v>
      </c>
      <c r="H6" s="12">
        <v>8.9583333333333334E-2</v>
      </c>
      <c r="I6" s="12">
        <v>0.1125</v>
      </c>
      <c r="J6" s="10">
        <v>9.6</v>
      </c>
      <c r="K6" s="10">
        <v>8.6</v>
      </c>
    </row>
    <row r="7" spans="1:11" x14ac:dyDescent="0.3">
      <c r="A7" s="18">
        <v>11</v>
      </c>
      <c r="B7" s="15"/>
      <c r="C7" s="16" t="s">
        <v>6</v>
      </c>
      <c r="D7" s="16" t="s">
        <v>5</v>
      </c>
      <c r="E7" s="15">
        <v>49.2</v>
      </c>
      <c r="F7" s="15">
        <f>SUM(F4:F6)</f>
        <v>590</v>
      </c>
      <c r="G7" s="15">
        <f>SUM(G4:G6)</f>
        <v>598</v>
      </c>
      <c r="H7" s="17">
        <f>SUM(H4:H6)</f>
        <v>0.19513888888888889</v>
      </c>
      <c r="I7" s="17">
        <f>SUM(I4:I6)</f>
        <v>0.21319444444444446</v>
      </c>
      <c r="J7" s="15">
        <f t="shared" ref="J7:K7" si="0">SUM(J4:J6)</f>
        <v>39</v>
      </c>
      <c r="K7" s="15">
        <f t="shared" si="0"/>
        <v>10.199999999999999</v>
      </c>
    </row>
    <row r="8" spans="1:11" x14ac:dyDescent="0.3">
      <c r="A8" s="7">
        <v>12</v>
      </c>
      <c r="B8" s="10">
        <v>1</v>
      </c>
      <c r="C8" s="11" t="s">
        <v>5</v>
      </c>
      <c r="D8" s="11" t="s">
        <v>84</v>
      </c>
      <c r="E8" s="10">
        <v>19.899999999999999</v>
      </c>
      <c r="F8" s="10">
        <v>390</v>
      </c>
      <c r="G8" s="10">
        <v>250</v>
      </c>
      <c r="H8" s="12">
        <v>8.5416666666666669E-2</v>
      </c>
      <c r="I8" s="12">
        <v>5.6944444444444443E-2</v>
      </c>
      <c r="J8" s="10">
        <v>19.5</v>
      </c>
      <c r="K8" s="10">
        <v>0.4</v>
      </c>
    </row>
    <row r="9" spans="1:11" x14ac:dyDescent="0.3">
      <c r="A9" s="7">
        <v>12</v>
      </c>
      <c r="B9" s="10">
        <v>2</v>
      </c>
      <c r="C9" s="11" t="s">
        <v>84</v>
      </c>
      <c r="D9" s="11" t="s">
        <v>83</v>
      </c>
      <c r="E9" s="10">
        <v>21.7</v>
      </c>
      <c r="F9" s="10">
        <v>193</v>
      </c>
      <c r="G9" s="10">
        <v>438</v>
      </c>
      <c r="H9" s="12">
        <v>7.2222222222222215E-2</v>
      </c>
      <c r="I9" s="12">
        <v>8.2638888888888887E-2</v>
      </c>
      <c r="J9" s="10">
        <v>20.7</v>
      </c>
      <c r="K9" s="10">
        <v>0.8</v>
      </c>
    </row>
    <row r="10" spans="1:11" x14ac:dyDescent="0.3">
      <c r="A10" s="7">
        <v>12</v>
      </c>
      <c r="B10" s="10">
        <v>3</v>
      </c>
      <c r="C10" s="11" t="s">
        <v>83</v>
      </c>
      <c r="D10" s="11" t="s">
        <v>7</v>
      </c>
      <c r="E10" s="10">
        <v>11.3</v>
      </c>
      <c r="F10" s="10">
        <v>52</v>
      </c>
      <c r="G10" s="10">
        <v>121</v>
      </c>
      <c r="H10" s="12">
        <v>3.6111111111111108E-2</v>
      </c>
      <c r="I10" s="12">
        <v>6.6666666666666666E-2</v>
      </c>
      <c r="J10" s="10">
        <v>11</v>
      </c>
      <c r="K10" s="10">
        <v>0.5</v>
      </c>
    </row>
    <row r="11" spans="1:11" x14ac:dyDescent="0.3">
      <c r="A11" s="18">
        <v>12</v>
      </c>
      <c r="B11" s="15"/>
      <c r="C11" s="16" t="s">
        <v>5</v>
      </c>
      <c r="D11" s="16" t="s">
        <v>8</v>
      </c>
      <c r="E11" s="15">
        <f>SUM(E8:E10)</f>
        <v>52.899999999999991</v>
      </c>
      <c r="F11" s="15">
        <f t="shared" ref="F11:G11" si="1">SUM(F8:F10)</f>
        <v>635</v>
      </c>
      <c r="G11" s="15">
        <f t="shared" si="1"/>
        <v>809</v>
      </c>
      <c r="H11" s="17">
        <f>SUM(H8:H10)</f>
        <v>0.19374999999999998</v>
      </c>
      <c r="I11" s="17">
        <f>SUM(I8:I10)</f>
        <v>0.20624999999999999</v>
      </c>
      <c r="J11" s="15">
        <f t="shared" ref="J11" si="2">SUM(J8:J10)</f>
        <v>51.2</v>
      </c>
      <c r="K11" s="15">
        <f t="shared" ref="K11" si="3">SUM(K8:K10)</f>
        <v>1.7000000000000002</v>
      </c>
    </row>
    <row r="12" spans="1:11" x14ac:dyDescent="0.3">
      <c r="A12" s="7">
        <v>13</v>
      </c>
      <c r="B12" s="10">
        <v>1</v>
      </c>
      <c r="C12" s="11" t="s">
        <v>7</v>
      </c>
      <c r="D12" s="11" t="s">
        <v>85</v>
      </c>
      <c r="E12" s="10">
        <v>15.7</v>
      </c>
      <c r="F12" s="10">
        <v>136</v>
      </c>
      <c r="G12" s="10">
        <v>121</v>
      </c>
      <c r="H12" s="12">
        <v>5.5555555555555552E-2</v>
      </c>
      <c r="I12" s="12">
        <v>6.3888888888888884E-2</v>
      </c>
      <c r="J12" s="10">
        <v>9.9</v>
      </c>
      <c r="K12" s="10">
        <v>5.8</v>
      </c>
    </row>
    <row r="13" spans="1:11" x14ac:dyDescent="0.3">
      <c r="A13" s="7">
        <v>13</v>
      </c>
      <c r="B13" s="10">
        <v>2</v>
      </c>
      <c r="C13" s="11" t="s">
        <v>85</v>
      </c>
      <c r="D13" s="11" t="s">
        <v>9</v>
      </c>
      <c r="E13" s="10">
        <v>8.3000000000000007</v>
      </c>
      <c r="F13" s="10">
        <v>117</v>
      </c>
      <c r="G13" s="10">
        <v>46</v>
      </c>
      <c r="H13" s="12">
        <v>3.1944444444444442E-2</v>
      </c>
      <c r="I13" s="12">
        <v>5.9722222222222225E-2</v>
      </c>
      <c r="J13" s="10">
        <v>6.3</v>
      </c>
      <c r="K13" s="10">
        <v>2</v>
      </c>
    </row>
    <row r="14" spans="1:11" x14ac:dyDescent="0.3">
      <c r="A14" s="7">
        <v>13</v>
      </c>
      <c r="B14" s="10">
        <v>3</v>
      </c>
      <c r="C14" s="11" t="s">
        <v>9</v>
      </c>
      <c r="D14" s="11" t="s">
        <v>10</v>
      </c>
      <c r="E14" s="10">
        <v>24</v>
      </c>
      <c r="F14" s="10">
        <v>284</v>
      </c>
      <c r="G14" s="10">
        <v>311</v>
      </c>
      <c r="H14" s="12">
        <v>8.5416666666666669E-2</v>
      </c>
      <c r="I14" s="12">
        <v>8.1250000000000003E-2</v>
      </c>
      <c r="J14" s="10">
        <v>16.3</v>
      </c>
      <c r="K14" s="10">
        <v>7.7</v>
      </c>
    </row>
    <row r="15" spans="1:11" x14ac:dyDescent="0.3">
      <c r="A15" s="7">
        <v>13</v>
      </c>
      <c r="B15" s="10">
        <v>4</v>
      </c>
      <c r="C15" s="11" t="s">
        <v>10</v>
      </c>
      <c r="D15" s="11" t="s">
        <v>11</v>
      </c>
      <c r="E15" s="10">
        <v>18.899999999999999</v>
      </c>
      <c r="F15" s="10">
        <v>331</v>
      </c>
      <c r="G15" s="10">
        <v>295</v>
      </c>
      <c r="H15" s="12">
        <v>7.013888888888889E-2</v>
      </c>
      <c r="I15" s="12">
        <v>6.6666666666666666E-2</v>
      </c>
      <c r="J15" s="10">
        <v>18.899999999999999</v>
      </c>
      <c r="K15" s="10">
        <v>0</v>
      </c>
    </row>
    <row r="16" spans="1:11" x14ac:dyDescent="0.3">
      <c r="A16" s="18">
        <v>13</v>
      </c>
      <c r="B16" s="15"/>
      <c r="C16" s="16" t="s">
        <v>8</v>
      </c>
      <c r="D16" s="16" t="s">
        <v>12</v>
      </c>
      <c r="E16" s="15">
        <f>SUM(E12:E15)</f>
        <v>66.900000000000006</v>
      </c>
      <c r="F16" s="15">
        <f t="shared" ref="F16:K16" si="4">SUM(F12:F15)</f>
        <v>868</v>
      </c>
      <c r="G16" s="15">
        <f t="shared" si="4"/>
        <v>773</v>
      </c>
      <c r="H16" s="17">
        <f>SUM(H12:H15)</f>
        <v>0.24305555555555555</v>
      </c>
      <c r="I16" s="17">
        <f>SUM(I12:I15)</f>
        <v>0.27152777777777776</v>
      </c>
      <c r="J16" s="15">
        <f t="shared" si="4"/>
        <v>51.4</v>
      </c>
      <c r="K16" s="15">
        <f t="shared" si="4"/>
        <v>15.5</v>
      </c>
    </row>
    <row r="17" spans="1:11" x14ac:dyDescent="0.3">
      <c r="A17" s="7">
        <v>14</v>
      </c>
      <c r="B17" s="10">
        <v>1</v>
      </c>
      <c r="C17" s="11" t="s">
        <v>11</v>
      </c>
      <c r="D17" s="11" t="s">
        <v>13</v>
      </c>
      <c r="E17" s="10">
        <v>16.899999999999999</v>
      </c>
      <c r="F17" s="10">
        <v>201</v>
      </c>
      <c r="G17" s="10">
        <v>187</v>
      </c>
      <c r="H17" s="12">
        <v>6.458333333333334E-2</v>
      </c>
      <c r="I17" s="12">
        <v>6.0416666666666667E-2</v>
      </c>
      <c r="J17" s="10">
        <v>13</v>
      </c>
      <c r="K17" s="10">
        <v>3.9</v>
      </c>
    </row>
    <row r="18" spans="1:11" x14ac:dyDescent="0.3">
      <c r="A18" s="7">
        <v>14</v>
      </c>
      <c r="B18" s="10">
        <v>2</v>
      </c>
      <c r="C18" s="11" t="s">
        <v>13</v>
      </c>
      <c r="D18" s="11" t="s">
        <v>14</v>
      </c>
      <c r="E18" s="10">
        <v>13.5</v>
      </c>
      <c r="F18" s="10">
        <v>210</v>
      </c>
      <c r="G18" s="10">
        <v>221</v>
      </c>
      <c r="H18" s="12">
        <v>4.9305555555555554E-2</v>
      </c>
      <c r="I18" s="12">
        <v>4.583333333333333E-2</v>
      </c>
      <c r="J18" s="10">
        <v>13.3</v>
      </c>
      <c r="K18" s="10">
        <v>0.2</v>
      </c>
    </row>
    <row r="19" spans="1:11" x14ac:dyDescent="0.3">
      <c r="A19" s="7">
        <v>14</v>
      </c>
      <c r="B19" s="10">
        <v>3</v>
      </c>
      <c r="C19" s="11" t="s">
        <v>14</v>
      </c>
      <c r="D19" s="11" t="s">
        <v>86</v>
      </c>
      <c r="E19" s="10">
        <v>8.3000000000000007</v>
      </c>
      <c r="F19" s="10">
        <v>81</v>
      </c>
      <c r="G19" s="10">
        <v>208</v>
      </c>
      <c r="H19" s="12">
        <v>3.7499999999999999E-2</v>
      </c>
      <c r="I19" s="12">
        <v>4.1666666666666664E-2</v>
      </c>
      <c r="J19" s="10">
        <v>5.3</v>
      </c>
      <c r="K19" s="10">
        <v>3</v>
      </c>
    </row>
    <row r="20" spans="1:11" x14ac:dyDescent="0.3">
      <c r="A20" s="7">
        <v>14</v>
      </c>
      <c r="B20" s="10">
        <v>4</v>
      </c>
      <c r="C20" s="11" t="s">
        <v>86</v>
      </c>
      <c r="D20" s="11" t="s">
        <v>15</v>
      </c>
      <c r="E20" s="10">
        <v>8.5</v>
      </c>
      <c r="F20" s="10">
        <v>55</v>
      </c>
      <c r="G20" s="10">
        <v>70</v>
      </c>
      <c r="H20" s="12">
        <v>2.9861111111111113E-2</v>
      </c>
      <c r="I20" s="12">
        <v>3.2638888888888891E-2</v>
      </c>
      <c r="J20" s="10">
        <v>8.5</v>
      </c>
      <c r="K20" s="10">
        <v>0</v>
      </c>
    </row>
    <row r="21" spans="1:11" x14ac:dyDescent="0.3">
      <c r="A21" s="18">
        <v>14</v>
      </c>
      <c r="B21" s="15"/>
      <c r="C21" s="16" t="s">
        <v>12</v>
      </c>
      <c r="D21" s="16" t="s">
        <v>16</v>
      </c>
      <c r="E21" s="15">
        <f>SUM(E17:E20)</f>
        <v>47.2</v>
      </c>
      <c r="F21" s="15">
        <f t="shared" ref="F21:K21" si="5">SUM(F17:F20)</f>
        <v>547</v>
      </c>
      <c r="G21" s="15">
        <f t="shared" si="5"/>
        <v>686</v>
      </c>
      <c r="H21" s="17">
        <f>SUM(H17:H20)</f>
        <v>0.18125000000000002</v>
      </c>
      <c r="I21" s="17">
        <f>SUM(I17:I20)</f>
        <v>0.18055555555555555</v>
      </c>
      <c r="J21" s="15">
        <f t="shared" si="5"/>
        <v>40.1</v>
      </c>
      <c r="K21" s="15">
        <f t="shared" si="5"/>
        <v>7.1</v>
      </c>
    </row>
    <row r="22" spans="1:11" x14ac:dyDescent="0.3">
      <c r="A22" s="7">
        <v>15</v>
      </c>
      <c r="B22" s="10">
        <v>1</v>
      </c>
      <c r="C22" s="11" t="s">
        <v>17</v>
      </c>
      <c r="D22" s="11" t="s">
        <v>18</v>
      </c>
      <c r="E22" s="10">
        <v>9.3000000000000007</v>
      </c>
      <c r="F22" s="10">
        <v>390</v>
      </c>
      <c r="G22" s="10">
        <v>10</v>
      </c>
      <c r="H22" s="12">
        <v>4.791666666666667E-2</v>
      </c>
      <c r="I22" s="12">
        <v>2.4305555555555556E-2</v>
      </c>
      <c r="J22" s="10">
        <v>9.3000000000000007</v>
      </c>
      <c r="K22" s="10">
        <v>0</v>
      </c>
    </row>
    <row r="23" spans="1:11" x14ac:dyDescent="0.3">
      <c r="A23" s="7">
        <v>15</v>
      </c>
      <c r="B23" s="10">
        <v>2</v>
      </c>
      <c r="C23" s="11" t="s">
        <v>18</v>
      </c>
      <c r="D23" s="11" t="s">
        <v>87</v>
      </c>
      <c r="E23" s="10">
        <v>9.3000000000000007</v>
      </c>
      <c r="F23" s="10">
        <v>108</v>
      </c>
      <c r="G23" s="10">
        <v>263</v>
      </c>
      <c r="H23" s="12">
        <v>3.5416666666666666E-2</v>
      </c>
      <c r="I23" s="12">
        <v>4.3749999999999997E-2</v>
      </c>
      <c r="J23" s="10">
        <v>9.1</v>
      </c>
      <c r="K23" s="10">
        <v>0.2</v>
      </c>
    </row>
    <row r="24" spans="1:11" x14ac:dyDescent="0.3">
      <c r="A24" s="7">
        <v>15</v>
      </c>
      <c r="B24" s="10">
        <v>3</v>
      </c>
      <c r="C24" s="11" t="s">
        <v>87</v>
      </c>
      <c r="D24" s="11" t="s">
        <v>88</v>
      </c>
      <c r="E24" s="10">
        <v>11.5</v>
      </c>
      <c r="F24" s="10">
        <v>280</v>
      </c>
      <c r="G24" s="10">
        <v>270</v>
      </c>
      <c r="H24" s="12">
        <v>0.05</v>
      </c>
      <c r="I24" s="12">
        <v>5.0694444444444445E-2</v>
      </c>
      <c r="J24" s="10">
        <v>10.9</v>
      </c>
      <c r="K24" s="10">
        <v>0.6</v>
      </c>
    </row>
    <row r="25" spans="1:11" x14ac:dyDescent="0.3">
      <c r="A25" s="7">
        <v>15</v>
      </c>
      <c r="B25" s="10">
        <v>4</v>
      </c>
      <c r="C25" s="11" t="s">
        <v>88</v>
      </c>
      <c r="D25" s="11" t="s">
        <v>89</v>
      </c>
      <c r="E25" s="10">
        <v>13.5</v>
      </c>
      <c r="F25" s="10">
        <v>197</v>
      </c>
      <c r="G25" s="10">
        <v>313</v>
      </c>
      <c r="H25" s="12">
        <v>6.3194444444444442E-2</v>
      </c>
      <c r="I25" s="12">
        <v>6.3888888888888884E-2</v>
      </c>
      <c r="J25" s="10">
        <v>0.7</v>
      </c>
      <c r="K25" s="10">
        <v>12.8</v>
      </c>
    </row>
    <row r="26" spans="1:11" x14ac:dyDescent="0.3">
      <c r="A26" s="7">
        <v>15</v>
      </c>
      <c r="B26" s="10">
        <v>5</v>
      </c>
      <c r="C26" s="11" t="s">
        <v>89</v>
      </c>
      <c r="D26" s="11" t="s">
        <v>90</v>
      </c>
      <c r="E26" s="10">
        <v>18.899999999999999</v>
      </c>
      <c r="F26" s="10">
        <v>80</v>
      </c>
      <c r="G26" s="10">
        <v>170</v>
      </c>
      <c r="H26" s="12">
        <v>6.1111111111111109E-2</v>
      </c>
      <c r="I26" s="12">
        <v>5.9722222222222225E-2</v>
      </c>
      <c r="J26" s="10">
        <v>17.899999999999999</v>
      </c>
      <c r="K26" s="10">
        <v>1</v>
      </c>
    </row>
    <row r="27" spans="1:11" x14ac:dyDescent="0.3">
      <c r="A27" s="18">
        <v>15</v>
      </c>
      <c r="B27" s="15"/>
      <c r="C27" s="16" t="s">
        <v>19</v>
      </c>
      <c r="D27" s="16" t="s">
        <v>20</v>
      </c>
      <c r="E27" s="15">
        <f>SUM(E22:E26)</f>
        <v>62.5</v>
      </c>
      <c r="F27" s="15">
        <f t="shared" ref="F27:K27" si="6">SUM(F22:F26)</f>
        <v>1055</v>
      </c>
      <c r="G27" s="15">
        <f t="shared" si="6"/>
        <v>1026</v>
      </c>
      <c r="H27" s="17">
        <f>SUM(H22:H26)</f>
        <v>0.25763888888888892</v>
      </c>
      <c r="I27" s="17">
        <f>SUM(I22:I26)</f>
        <v>0.24236111111111111</v>
      </c>
      <c r="J27" s="15">
        <f t="shared" si="6"/>
        <v>47.899999999999991</v>
      </c>
      <c r="K27" s="15">
        <f t="shared" si="6"/>
        <v>14.600000000000001</v>
      </c>
    </row>
    <row r="28" spans="1:11" x14ac:dyDescent="0.3">
      <c r="A28" s="7">
        <v>16</v>
      </c>
      <c r="B28" s="10">
        <v>1</v>
      </c>
      <c r="C28" s="11" t="s">
        <v>90</v>
      </c>
      <c r="D28" s="11" t="s">
        <v>91</v>
      </c>
      <c r="E28" s="10">
        <v>16.5</v>
      </c>
      <c r="F28" s="10">
        <v>256</v>
      </c>
      <c r="G28" s="10">
        <v>55</v>
      </c>
      <c r="H28" s="12">
        <v>5.9027777777777776E-2</v>
      </c>
      <c r="I28" s="12">
        <v>5.2777777777777778E-2</v>
      </c>
      <c r="J28" s="10">
        <v>13.7</v>
      </c>
      <c r="K28" s="10">
        <v>2.8</v>
      </c>
    </row>
    <row r="29" spans="1:11" x14ac:dyDescent="0.3">
      <c r="A29" s="7">
        <v>16</v>
      </c>
      <c r="B29" s="10">
        <v>2</v>
      </c>
      <c r="C29" s="11" t="s">
        <v>91</v>
      </c>
      <c r="D29" s="11" t="s">
        <v>21</v>
      </c>
      <c r="E29" s="10">
        <v>18.399999999999999</v>
      </c>
      <c r="F29" s="10">
        <v>283</v>
      </c>
      <c r="G29" s="10">
        <v>424</v>
      </c>
      <c r="H29" s="12">
        <v>8.1944444444444445E-2</v>
      </c>
      <c r="I29" s="12">
        <v>8.7499999999999994E-2</v>
      </c>
      <c r="J29" s="10">
        <v>3.3</v>
      </c>
      <c r="K29" s="10">
        <v>15.1</v>
      </c>
    </row>
    <row r="30" spans="1:11" x14ac:dyDescent="0.3">
      <c r="A30" s="7">
        <v>16</v>
      </c>
      <c r="B30" s="10">
        <v>3</v>
      </c>
      <c r="C30" s="11" t="s">
        <v>21</v>
      </c>
      <c r="D30" s="11" t="s">
        <v>92</v>
      </c>
      <c r="E30" s="10">
        <v>15.5</v>
      </c>
      <c r="F30" s="10">
        <v>367</v>
      </c>
      <c r="G30" s="10">
        <v>274</v>
      </c>
      <c r="H30" s="12">
        <v>7.6388888888888895E-2</v>
      </c>
      <c r="I30" s="12">
        <v>6.8750000000000006E-2</v>
      </c>
      <c r="J30" s="10">
        <v>4.9000000000000004</v>
      </c>
      <c r="K30" s="10">
        <v>10.6</v>
      </c>
    </row>
    <row r="31" spans="1:11" x14ac:dyDescent="0.3">
      <c r="A31" s="7">
        <v>16</v>
      </c>
      <c r="B31" s="10">
        <v>4</v>
      </c>
      <c r="C31" s="11" t="s">
        <v>92</v>
      </c>
      <c r="D31" s="11" t="s">
        <v>22</v>
      </c>
      <c r="E31" s="10">
        <v>9</v>
      </c>
      <c r="F31" s="10">
        <v>21</v>
      </c>
      <c r="G31" s="10">
        <v>180</v>
      </c>
      <c r="H31" s="12">
        <v>3.125E-2</v>
      </c>
      <c r="I31" s="12">
        <v>4.0972222222222222E-2</v>
      </c>
      <c r="J31" s="10">
        <v>7.1</v>
      </c>
      <c r="K31" s="10">
        <v>1.9</v>
      </c>
    </row>
    <row r="32" spans="1:11" x14ac:dyDescent="0.3">
      <c r="A32" s="18">
        <v>16</v>
      </c>
      <c r="B32" s="15"/>
      <c r="C32" s="16" t="s">
        <v>20</v>
      </c>
      <c r="D32" s="16" t="s">
        <v>23</v>
      </c>
      <c r="E32" s="15">
        <f>SUM(E28:E31)</f>
        <v>59.4</v>
      </c>
      <c r="F32" s="15">
        <f t="shared" ref="F32:K32" si="7">SUM(F28:F31)</f>
        <v>927</v>
      </c>
      <c r="G32" s="15">
        <f t="shared" si="7"/>
        <v>933</v>
      </c>
      <c r="H32" s="17">
        <f>SUM(H28:H31)</f>
        <v>0.24861111111111112</v>
      </c>
      <c r="I32" s="17">
        <f>SUM(I28:I31)</f>
        <v>0.25</v>
      </c>
      <c r="J32" s="15">
        <f t="shared" si="7"/>
        <v>29</v>
      </c>
      <c r="K32" s="15">
        <f t="shared" si="7"/>
        <v>30.4</v>
      </c>
    </row>
    <row r="33" spans="1:11" x14ac:dyDescent="0.3">
      <c r="A33" s="7">
        <v>17</v>
      </c>
      <c r="B33" s="10">
        <v>1</v>
      </c>
      <c r="C33" s="11" t="s">
        <v>22</v>
      </c>
      <c r="D33" s="11" t="s">
        <v>93</v>
      </c>
      <c r="E33" s="10">
        <v>17.5</v>
      </c>
      <c r="F33" s="10">
        <v>167</v>
      </c>
      <c r="G33" s="10">
        <v>144</v>
      </c>
      <c r="H33" s="12">
        <v>6.458333333333334E-2</v>
      </c>
      <c r="I33" s="12">
        <v>6.458333333333334E-2</v>
      </c>
      <c r="J33" s="10">
        <v>12</v>
      </c>
      <c r="K33" s="10">
        <v>5.5</v>
      </c>
    </row>
    <row r="34" spans="1:11" x14ac:dyDescent="0.3">
      <c r="A34" s="7">
        <v>17</v>
      </c>
      <c r="B34" s="10">
        <v>2</v>
      </c>
      <c r="C34" s="11" t="s">
        <v>93</v>
      </c>
      <c r="D34" s="11" t="s">
        <v>24</v>
      </c>
      <c r="E34" s="10">
        <v>11</v>
      </c>
      <c r="F34" s="10">
        <v>252</v>
      </c>
      <c r="G34" s="10">
        <v>62</v>
      </c>
      <c r="H34" s="12">
        <v>4.6527777777777779E-2</v>
      </c>
      <c r="I34" s="12">
        <v>3.5416666666666666E-2</v>
      </c>
      <c r="J34" s="10">
        <v>6.9</v>
      </c>
      <c r="K34" s="10">
        <v>4.4000000000000004</v>
      </c>
    </row>
    <row r="35" spans="1:11" x14ac:dyDescent="0.3">
      <c r="A35" s="7">
        <v>17</v>
      </c>
      <c r="B35" s="10">
        <v>3</v>
      </c>
      <c r="C35" s="11" t="s">
        <v>24</v>
      </c>
      <c r="D35" s="11" t="s">
        <v>25</v>
      </c>
      <c r="E35" s="10">
        <v>12.8</v>
      </c>
      <c r="F35" s="10">
        <v>206</v>
      </c>
      <c r="G35" s="10">
        <v>241</v>
      </c>
      <c r="H35" s="12">
        <v>5.347222222222222E-2</v>
      </c>
      <c r="I35" s="12">
        <v>5.1388888888888887E-2</v>
      </c>
      <c r="J35" s="10">
        <v>8.6999999999999993</v>
      </c>
      <c r="K35" s="10">
        <v>3.9</v>
      </c>
    </row>
    <row r="36" spans="1:11" x14ac:dyDescent="0.3">
      <c r="A36" s="7">
        <v>17</v>
      </c>
      <c r="B36" s="10">
        <v>4</v>
      </c>
      <c r="C36" s="11" t="s">
        <v>25</v>
      </c>
      <c r="D36" s="11" t="s">
        <v>26</v>
      </c>
      <c r="E36" s="10">
        <v>7</v>
      </c>
      <c r="F36" s="10">
        <v>109</v>
      </c>
      <c r="G36" s="10">
        <v>142</v>
      </c>
      <c r="H36" s="12">
        <v>3.7499999999999999E-2</v>
      </c>
      <c r="I36" s="12">
        <v>3.6805555555555557E-2</v>
      </c>
      <c r="J36" s="10">
        <v>1</v>
      </c>
      <c r="K36" s="10">
        <v>6</v>
      </c>
    </row>
    <row r="37" spans="1:11" x14ac:dyDescent="0.3">
      <c r="A37" s="7">
        <v>17</v>
      </c>
      <c r="B37" s="10">
        <v>5</v>
      </c>
      <c r="C37" s="11" t="s">
        <v>26</v>
      </c>
      <c r="D37" s="11" t="s">
        <v>27</v>
      </c>
      <c r="E37" s="10">
        <v>4.8</v>
      </c>
      <c r="F37" s="10">
        <v>2</v>
      </c>
      <c r="G37" s="10">
        <v>161</v>
      </c>
      <c r="H37" s="12">
        <v>1.9444444444444445E-2</v>
      </c>
      <c r="I37" s="12">
        <v>2.7777777777777776E-2</v>
      </c>
      <c r="J37" s="10">
        <v>0</v>
      </c>
      <c r="K37" s="10">
        <v>4.8</v>
      </c>
    </row>
    <row r="38" spans="1:11" x14ac:dyDescent="0.3">
      <c r="A38" s="18">
        <v>17</v>
      </c>
      <c r="B38" s="15"/>
      <c r="C38" s="16" t="s">
        <v>23</v>
      </c>
      <c r="D38" s="16" t="s">
        <v>28</v>
      </c>
      <c r="E38" s="15">
        <f>SUM(E33:E37)</f>
        <v>53.099999999999994</v>
      </c>
      <c r="F38" s="15">
        <f t="shared" ref="F38:K38" si="8">SUM(F33:F37)</f>
        <v>736</v>
      </c>
      <c r="G38" s="15">
        <f t="shared" si="8"/>
        <v>750</v>
      </c>
      <c r="H38" s="17">
        <f>SUM(H33:H37)</f>
        <v>0.22152777777777777</v>
      </c>
      <c r="I38" s="17">
        <f>SUM(I33:I37)</f>
        <v>0.21597222222222223</v>
      </c>
      <c r="J38" s="15">
        <f t="shared" si="8"/>
        <v>28.599999999999998</v>
      </c>
      <c r="K38" s="15">
        <f t="shared" si="8"/>
        <v>24.6</v>
      </c>
    </row>
    <row r="39" spans="1:11" x14ac:dyDescent="0.3">
      <c r="A39" s="7">
        <v>18</v>
      </c>
      <c r="B39" s="10">
        <v>1</v>
      </c>
      <c r="C39" s="11" t="s">
        <v>27</v>
      </c>
      <c r="D39" s="11" t="s">
        <v>94</v>
      </c>
      <c r="E39" s="10">
        <v>7.9</v>
      </c>
      <c r="F39" s="10">
        <v>41</v>
      </c>
      <c r="G39" s="10">
        <v>27</v>
      </c>
      <c r="H39" s="12">
        <v>2.9166666666666667E-2</v>
      </c>
      <c r="I39" s="12">
        <v>2.9861111111111113E-2</v>
      </c>
      <c r="J39" s="10">
        <v>7.9</v>
      </c>
      <c r="K39" s="10">
        <v>0</v>
      </c>
    </row>
    <row r="40" spans="1:11" x14ac:dyDescent="0.3">
      <c r="A40" s="7">
        <v>18</v>
      </c>
      <c r="B40" s="10">
        <v>2</v>
      </c>
      <c r="C40" s="11" t="s">
        <v>94</v>
      </c>
      <c r="D40" s="11" t="s">
        <v>95</v>
      </c>
      <c r="E40" s="10">
        <v>6.7</v>
      </c>
      <c r="F40" s="10">
        <v>67</v>
      </c>
      <c r="G40" s="10">
        <v>19</v>
      </c>
      <c r="H40" s="12">
        <v>2.8472222222222222E-2</v>
      </c>
      <c r="I40" s="12">
        <v>3.0555555555555555E-2</v>
      </c>
      <c r="J40" s="10">
        <v>6.4</v>
      </c>
      <c r="K40" s="10">
        <v>0.3</v>
      </c>
    </row>
    <row r="41" spans="1:11" x14ac:dyDescent="0.3">
      <c r="A41" s="7">
        <v>18</v>
      </c>
      <c r="B41" s="10">
        <v>3</v>
      </c>
      <c r="C41" s="11" t="s">
        <v>95</v>
      </c>
      <c r="D41" s="11" t="s">
        <v>96</v>
      </c>
      <c r="E41" s="10">
        <v>13.4</v>
      </c>
      <c r="F41" s="10">
        <v>347</v>
      </c>
      <c r="G41" s="10">
        <v>318</v>
      </c>
      <c r="H41" s="12">
        <v>6.3194444444444442E-2</v>
      </c>
      <c r="I41" s="12">
        <v>6.7361111111111108E-2</v>
      </c>
      <c r="J41" s="10">
        <v>0.2</v>
      </c>
      <c r="K41" s="10">
        <v>13.2</v>
      </c>
    </row>
    <row r="42" spans="1:11" x14ac:dyDescent="0.3">
      <c r="A42" s="7">
        <v>18</v>
      </c>
      <c r="B42" s="10">
        <v>4</v>
      </c>
      <c r="C42" s="11" t="s">
        <v>96</v>
      </c>
      <c r="D42" s="11" t="s">
        <v>29</v>
      </c>
      <c r="E42" s="10">
        <v>19.2</v>
      </c>
      <c r="F42" s="10">
        <v>339</v>
      </c>
      <c r="G42" s="10">
        <v>318</v>
      </c>
      <c r="H42" s="12">
        <v>7.6388888888888895E-2</v>
      </c>
      <c r="I42" s="12">
        <v>7.0833333333333331E-2</v>
      </c>
      <c r="J42" s="10">
        <v>13.7</v>
      </c>
      <c r="K42" s="10">
        <v>5.5</v>
      </c>
    </row>
    <row r="43" spans="1:11" x14ac:dyDescent="0.3">
      <c r="A43" s="18">
        <v>18</v>
      </c>
      <c r="B43" s="15"/>
      <c r="C43" s="16" t="s">
        <v>28</v>
      </c>
      <c r="D43" s="16" t="s">
        <v>30</v>
      </c>
      <c r="E43" s="15">
        <f>SUM(E39:E42)</f>
        <v>47.2</v>
      </c>
      <c r="F43" s="15">
        <f t="shared" ref="F43:K43" si="9">SUM(F39:F42)</f>
        <v>794</v>
      </c>
      <c r="G43" s="15">
        <f t="shared" si="9"/>
        <v>682</v>
      </c>
      <c r="H43" s="17">
        <f>SUM(H39:H42)</f>
        <v>0.19722222222222224</v>
      </c>
      <c r="I43" s="17">
        <f>SUM(I39:I42)</f>
        <v>0.1986111111111111</v>
      </c>
      <c r="J43" s="15">
        <f t="shared" si="9"/>
        <v>28.2</v>
      </c>
      <c r="K43" s="15">
        <f t="shared" si="9"/>
        <v>19</v>
      </c>
    </row>
    <row r="44" spans="1:11" x14ac:dyDescent="0.3">
      <c r="A44" s="7">
        <v>19</v>
      </c>
      <c r="B44" s="10">
        <v>1</v>
      </c>
      <c r="C44" s="11" t="s">
        <v>29</v>
      </c>
      <c r="D44" s="11" t="s">
        <v>31</v>
      </c>
      <c r="E44" s="10">
        <v>16.899999999999999</v>
      </c>
      <c r="F44" s="10">
        <v>255</v>
      </c>
      <c r="G44" s="10">
        <v>135</v>
      </c>
      <c r="H44" s="12">
        <v>6.1111111111111109E-2</v>
      </c>
      <c r="I44" s="12">
        <v>5.1388888888888887E-2</v>
      </c>
      <c r="J44" s="10">
        <v>16.899999999999999</v>
      </c>
      <c r="K44" s="10">
        <v>0</v>
      </c>
    </row>
    <row r="45" spans="1:11" x14ac:dyDescent="0.3">
      <c r="A45" s="7">
        <v>19</v>
      </c>
      <c r="B45" s="10">
        <v>2</v>
      </c>
      <c r="C45" s="11" t="s">
        <v>31</v>
      </c>
      <c r="D45" s="11" t="s">
        <v>32</v>
      </c>
      <c r="E45" s="10">
        <v>22.4</v>
      </c>
      <c r="F45" s="10">
        <v>266</v>
      </c>
      <c r="G45" s="10">
        <v>341</v>
      </c>
      <c r="H45" s="12">
        <v>7.5694444444444439E-2</v>
      </c>
      <c r="I45" s="12">
        <v>8.0555555555555561E-2</v>
      </c>
      <c r="J45" s="10">
        <v>13</v>
      </c>
      <c r="K45" s="10">
        <v>9.4</v>
      </c>
    </row>
    <row r="46" spans="1:11" x14ac:dyDescent="0.3">
      <c r="A46" s="7">
        <v>19</v>
      </c>
      <c r="B46" s="10">
        <v>3</v>
      </c>
      <c r="C46" s="11" t="s">
        <v>32</v>
      </c>
      <c r="D46" s="11" t="s">
        <v>33</v>
      </c>
      <c r="E46" s="10">
        <v>16.8</v>
      </c>
      <c r="F46" s="10">
        <v>267</v>
      </c>
      <c r="G46" s="10">
        <v>255</v>
      </c>
      <c r="H46" s="13">
        <v>4.3055555555555555E-2</v>
      </c>
      <c r="I46" s="13">
        <v>4.5138888888888888E-2</v>
      </c>
      <c r="J46" s="10">
        <v>15.9</v>
      </c>
      <c r="K46" s="10">
        <v>0.9</v>
      </c>
    </row>
    <row r="47" spans="1:11" x14ac:dyDescent="0.3">
      <c r="A47" s="7">
        <v>19</v>
      </c>
      <c r="B47" s="10">
        <v>4</v>
      </c>
      <c r="C47" s="11" t="s">
        <v>33</v>
      </c>
      <c r="D47" s="11" t="s">
        <v>97</v>
      </c>
      <c r="E47" s="10">
        <v>6.9</v>
      </c>
      <c r="F47" s="10">
        <v>71</v>
      </c>
      <c r="G47" s="10">
        <v>166</v>
      </c>
      <c r="H47" s="13">
        <v>4.583333333333333E-2</v>
      </c>
      <c r="I47" s="13">
        <v>4.2361111111111113E-2</v>
      </c>
      <c r="J47" s="10">
        <v>6.9</v>
      </c>
      <c r="K47" s="10">
        <v>0</v>
      </c>
    </row>
    <row r="48" spans="1:11" x14ac:dyDescent="0.3">
      <c r="A48" s="18">
        <v>19</v>
      </c>
      <c r="B48" s="15"/>
      <c r="C48" s="16" t="s">
        <v>30</v>
      </c>
      <c r="D48" s="16" t="s">
        <v>34</v>
      </c>
      <c r="E48" s="15">
        <f>SUM(E44:E47)</f>
        <v>62.999999999999993</v>
      </c>
      <c r="F48" s="15">
        <f t="shared" ref="F48:G48" si="10">SUM(F44:F47)</f>
        <v>859</v>
      </c>
      <c r="G48" s="15">
        <f t="shared" si="10"/>
        <v>897</v>
      </c>
      <c r="H48" s="17">
        <f>SUM(H44:H47)</f>
        <v>0.22569444444444442</v>
      </c>
      <c r="I48" s="17">
        <f>SUM(I44:I47)</f>
        <v>0.21944444444444444</v>
      </c>
      <c r="J48" s="15">
        <f t="shared" ref="J48" si="11">SUM(J44:J47)</f>
        <v>52.699999999999996</v>
      </c>
      <c r="K48" s="15">
        <f t="shared" ref="K48" si="12">SUM(K44:K47)</f>
        <v>10.3</v>
      </c>
    </row>
    <row r="49" spans="1:11" x14ac:dyDescent="0.3">
      <c r="A49" s="7">
        <v>20</v>
      </c>
      <c r="B49" s="10">
        <v>1</v>
      </c>
      <c r="C49" s="11" t="s">
        <v>97</v>
      </c>
      <c r="D49" s="11" t="s">
        <v>35</v>
      </c>
      <c r="E49" s="10">
        <v>15.6</v>
      </c>
      <c r="F49" s="10">
        <v>115</v>
      </c>
      <c r="G49" s="10">
        <v>142</v>
      </c>
      <c r="H49" s="12">
        <v>5.8333333333333334E-2</v>
      </c>
      <c r="I49" s="12">
        <v>5.7638888888888892E-2</v>
      </c>
      <c r="J49" s="10">
        <v>13.3</v>
      </c>
      <c r="K49" s="10">
        <v>2.2999999999999998</v>
      </c>
    </row>
    <row r="50" spans="1:11" x14ac:dyDescent="0.3">
      <c r="A50" s="7">
        <v>20</v>
      </c>
      <c r="B50" s="10">
        <v>2</v>
      </c>
      <c r="C50" s="11" t="s">
        <v>35</v>
      </c>
      <c r="D50" s="11" t="s">
        <v>36</v>
      </c>
      <c r="E50" s="10">
        <v>20.5</v>
      </c>
      <c r="F50" s="10">
        <v>387</v>
      </c>
      <c r="G50" s="10">
        <v>79</v>
      </c>
      <c r="H50" s="12">
        <v>8.7499999999999994E-2</v>
      </c>
      <c r="I50" s="12">
        <v>7.4305555555555555E-2</v>
      </c>
      <c r="J50" s="10">
        <v>8.1999999999999993</v>
      </c>
      <c r="K50" s="10">
        <v>12.3</v>
      </c>
    </row>
    <row r="51" spans="1:11" x14ac:dyDescent="0.3">
      <c r="A51" s="7">
        <v>20</v>
      </c>
      <c r="B51" s="10">
        <v>3</v>
      </c>
      <c r="C51" s="11" t="s">
        <v>36</v>
      </c>
      <c r="D51" s="11" t="s">
        <v>37</v>
      </c>
      <c r="E51" s="10">
        <v>18.7</v>
      </c>
      <c r="F51" s="10">
        <v>236</v>
      </c>
      <c r="G51" s="10">
        <v>324</v>
      </c>
      <c r="H51" s="12">
        <v>6.5972222222222224E-2</v>
      </c>
      <c r="I51" s="12">
        <v>7.1527777777777773E-2</v>
      </c>
      <c r="J51" s="10">
        <v>16.3</v>
      </c>
      <c r="K51" s="10">
        <v>2.4</v>
      </c>
    </row>
    <row r="52" spans="1:11" x14ac:dyDescent="0.3">
      <c r="A52" s="18">
        <v>20</v>
      </c>
      <c r="B52" s="15"/>
      <c r="C52" s="16" t="s">
        <v>34</v>
      </c>
      <c r="D52" s="16" t="s">
        <v>38</v>
      </c>
      <c r="E52" s="15">
        <f>SUM(E49:E51)</f>
        <v>54.8</v>
      </c>
      <c r="F52" s="15">
        <f t="shared" ref="F52:K52" si="13">SUM(F49:F51)</f>
        <v>738</v>
      </c>
      <c r="G52" s="15">
        <f t="shared" si="13"/>
        <v>545</v>
      </c>
      <c r="H52" s="17">
        <f>SUM(H49:H51)</f>
        <v>0.21180555555555552</v>
      </c>
      <c r="I52" s="17">
        <f>SUM(I49:I51)</f>
        <v>0.20347222222222222</v>
      </c>
      <c r="J52" s="15">
        <f t="shared" si="13"/>
        <v>37.799999999999997</v>
      </c>
      <c r="K52" s="15">
        <f t="shared" si="13"/>
        <v>17</v>
      </c>
    </row>
    <row r="53" spans="1:11" x14ac:dyDescent="0.3">
      <c r="A53" s="7">
        <v>21</v>
      </c>
      <c r="B53" s="10">
        <v>1</v>
      </c>
      <c r="C53" s="11" t="s">
        <v>37</v>
      </c>
      <c r="D53" s="11" t="s">
        <v>39</v>
      </c>
      <c r="E53" s="10">
        <v>15.3</v>
      </c>
      <c r="F53" s="10">
        <v>313</v>
      </c>
      <c r="G53" s="10">
        <v>225</v>
      </c>
      <c r="H53" s="12">
        <v>6.458333333333334E-2</v>
      </c>
      <c r="I53" s="12">
        <v>5.7638888888888892E-2</v>
      </c>
      <c r="J53" s="10">
        <v>11.6</v>
      </c>
      <c r="K53" s="10">
        <v>3.7</v>
      </c>
    </row>
    <row r="54" spans="1:11" x14ac:dyDescent="0.3">
      <c r="A54" s="7">
        <v>21</v>
      </c>
      <c r="B54" s="10">
        <v>2</v>
      </c>
      <c r="C54" s="11" t="s">
        <v>39</v>
      </c>
      <c r="D54" s="11" t="s">
        <v>98</v>
      </c>
      <c r="E54" s="10">
        <v>9.9</v>
      </c>
      <c r="F54" s="10">
        <v>67</v>
      </c>
      <c r="G54" s="10">
        <v>257</v>
      </c>
      <c r="H54" s="12">
        <v>3.1944444444444442E-2</v>
      </c>
      <c r="I54" s="12">
        <v>4.2361111111111113E-2</v>
      </c>
      <c r="J54" s="10">
        <v>9.9</v>
      </c>
      <c r="K54" s="10">
        <v>0</v>
      </c>
    </row>
    <row r="55" spans="1:11" x14ac:dyDescent="0.3">
      <c r="A55" s="7">
        <v>21</v>
      </c>
      <c r="B55" s="10">
        <v>3</v>
      </c>
      <c r="C55" s="11" t="s">
        <v>98</v>
      </c>
      <c r="D55" s="11" t="s">
        <v>40</v>
      </c>
      <c r="E55" s="10">
        <v>12.7</v>
      </c>
      <c r="F55" s="10">
        <v>232</v>
      </c>
      <c r="G55" s="10">
        <v>107</v>
      </c>
      <c r="H55" s="12">
        <v>5.5555555555555552E-2</v>
      </c>
      <c r="I55" s="12">
        <v>4.027777777777778E-2</v>
      </c>
      <c r="J55" s="10">
        <v>2.7</v>
      </c>
      <c r="K55" s="10">
        <v>10</v>
      </c>
    </row>
    <row r="56" spans="1:11" x14ac:dyDescent="0.3">
      <c r="A56" s="7">
        <v>21</v>
      </c>
      <c r="B56" s="10">
        <v>4</v>
      </c>
      <c r="C56" s="11" t="s">
        <v>40</v>
      </c>
      <c r="D56" s="11" t="s">
        <v>41</v>
      </c>
      <c r="E56" s="10">
        <v>15.4</v>
      </c>
      <c r="F56" s="10">
        <v>178</v>
      </c>
      <c r="G56" s="10">
        <v>267</v>
      </c>
      <c r="H56" s="12">
        <v>6.25E-2</v>
      </c>
      <c r="I56" s="12">
        <v>6.6666666666666666E-2</v>
      </c>
      <c r="J56" s="10">
        <v>7.7</v>
      </c>
      <c r="K56" s="10">
        <v>7.7</v>
      </c>
    </row>
    <row r="57" spans="1:11" x14ac:dyDescent="0.3">
      <c r="A57" s="7">
        <v>21</v>
      </c>
      <c r="B57" s="10">
        <v>5</v>
      </c>
      <c r="C57" s="11" t="s">
        <v>41</v>
      </c>
      <c r="D57" s="11" t="s">
        <v>42</v>
      </c>
      <c r="E57" s="10">
        <v>6.7</v>
      </c>
      <c r="F57" s="10">
        <v>36</v>
      </c>
      <c r="G57" s="10">
        <v>87</v>
      </c>
      <c r="H57" s="12">
        <v>2.7083333333333334E-2</v>
      </c>
      <c r="I57" s="12">
        <v>2.2916666666666665E-2</v>
      </c>
      <c r="J57" s="10">
        <v>6.7</v>
      </c>
      <c r="K57" s="10">
        <v>0</v>
      </c>
    </row>
    <row r="58" spans="1:11" x14ac:dyDescent="0.3">
      <c r="A58" s="7">
        <v>21</v>
      </c>
      <c r="B58" s="10">
        <v>6</v>
      </c>
      <c r="C58" s="11" t="s">
        <v>42</v>
      </c>
      <c r="D58" s="11" t="s">
        <v>43</v>
      </c>
      <c r="E58" s="10">
        <v>8.6</v>
      </c>
      <c r="F58" s="10">
        <v>82</v>
      </c>
      <c r="G58" s="10">
        <v>93</v>
      </c>
      <c r="H58" s="12">
        <v>2.5000000000000001E-2</v>
      </c>
      <c r="I58" s="12">
        <v>3.0555555555555555E-2</v>
      </c>
      <c r="J58" s="10">
        <v>8.6</v>
      </c>
      <c r="K58" s="10">
        <v>0</v>
      </c>
    </row>
    <row r="59" spans="1:11" x14ac:dyDescent="0.3">
      <c r="A59" s="18">
        <v>21</v>
      </c>
      <c r="B59" s="15"/>
      <c r="C59" s="16" t="s">
        <v>38</v>
      </c>
      <c r="D59" s="16" t="s">
        <v>44</v>
      </c>
      <c r="E59" s="15">
        <f>SUM(E53:E58)</f>
        <v>68.600000000000009</v>
      </c>
      <c r="F59" s="15">
        <f t="shared" ref="F59:K59" si="14">SUM(F53:F58)</f>
        <v>908</v>
      </c>
      <c r="G59" s="15">
        <f t="shared" si="14"/>
        <v>1036</v>
      </c>
      <c r="H59" s="17">
        <f>SUM(H53:H58)</f>
        <v>0.26666666666666672</v>
      </c>
      <c r="I59" s="17">
        <f>SUM(I53:I58)</f>
        <v>0.26041666666666663</v>
      </c>
      <c r="J59" s="15">
        <f t="shared" si="14"/>
        <v>47.2</v>
      </c>
      <c r="K59" s="15">
        <f t="shared" si="14"/>
        <v>21.4</v>
      </c>
    </row>
    <row r="60" spans="1:11" x14ac:dyDescent="0.3">
      <c r="A60" s="7">
        <v>22</v>
      </c>
      <c r="B60" s="10">
        <v>1</v>
      </c>
      <c r="C60" s="11" t="s">
        <v>43</v>
      </c>
      <c r="D60" s="11" t="s">
        <v>99</v>
      </c>
      <c r="E60" s="10">
        <v>5.3</v>
      </c>
      <c r="F60" s="10">
        <v>97</v>
      </c>
      <c r="G60" s="10">
        <v>22</v>
      </c>
      <c r="H60" s="12">
        <v>2.5000000000000001E-2</v>
      </c>
      <c r="I60" s="12">
        <v>2.5000000000000001E-2</v>
      </c>
      <c r="J60" s="10">
        <v>5.3</v>
      </c>
      <c r="K60" s="10">
        <v>0</v>
      </c>
    </row>
    <row r="61" spans="1:11" x14ac:dyDescent="0.3">
      <c r="A61" s="7">
        <v>22</v>
      </c>
      <c r="B61" s="10">
        <v>2</v>
      </c>
      <c r="C61" s="11" t="s">
        <v>99</v>
      </c>
      <c r="D61" s="11" t="s">
        <v>100</v>
      </c>
      <c r="E61" s="10">
        <v>10.199999999999999</v>
      </c>
      <c r="F61" s="10">
        <v>128</v>
      </c>
      <c r="G61" s="10">
        <v>134</v>
      </c>
      <c r="H61" s="12">
        <v>2.8472222222222222E-2</v>
      </c>
      <c r="I61" s="12">
        <v>3.2638888888888891E-2</v>
      </c>
      <c r="J61" s="10">
        <v>10.199999999999999</v>
      </c>
      <c r="K61" s="10">
        <v>0</v>
      </c>
    </row>
    <row r="62" spans="1:11" x14ac:dyDescent="0.3">
      <c r="A62" s="7">
        <v>22</v>
      </c>
      <c r="B62" s="10">
        <v>3</v>
      </c>
      <c r="C62" s="11" t="s">
        <v>100</v>
      </c>
      <c r="D62" s="11" t="s">
        <v>102</v>
      </c>
      <c r="E62" s="10">
        <v>7.5</v>
      </c>
      <c r="F62" s="10">
        <v>109</v>
      </c>
      <c r="G62" s="10">
        <v>51</v>
      </c>
      <c r="H62" s="12">
        <v>3.8194444444444448E-2</v>
      </c>
      <c r="I62" s="12">
        <v>2.6388888888888889E-2</v>
      </c>
      <c r="J62" s="10">
        <v>3.5</v>
      </c>
      <c r="K62" s="10">
        <v>4</v>
      </c>
    </row>
    <row r="63" spans="1:11" x14ac:dyDescent="0.3">
      <c r="A63" s="7">
        <v>22</v>
      </c>
      <c r="B63" s="10">
        <v>4</v>
      </c>
      <c r="C63" s="11" t="s">
        <v>102</v>
      </c>
      <c r="D63" s="11" t="s">
        <v>101</v>
      </c>
      <c r="E63" s="10">
        <v>14</v>
      </c>
      <c r="F63" s="10">
        <v>186</v>
      </c>
      <c r="G63" s="10">
        <v>284</v>
      </c>
      <c r="H63" s="12">
        <v>5.6944444444444443E-2</v>
      </c>
      <c r="I63" s="12">
        <v>6.1111111111111109E-2</v>
      </c>
      <c r="J63" s="10">
        <v>6.1</v>
      </c>
      <c r="K63" s="10">
        <v>7.9</v>
      </c>
    </row>
    <row r="64" spans="1:11" x14ac:dyDescent="0.3">
      <c r="A64" s="7">
        <v>22</v>
      </c>
      <c r="B64" s="10">
        <v>5</v>
      </c>
      <c r="C64" s="11" t="s">
        <v>101</v>
      </c>
      <c r="D64" s="11" t="s">
        <v>45</v>
      </c>
      <c r="E64" s="10">
        <v>10.6</v>
      </c>
      <c r="F64" s="10">
        <v>160</v>
      </c>
      <c r="G64" s="10">
        <v>209</v>
      </c>
      <c r="H64" s="12">
        <v>4.4444444444444446E-2</v>
      </c>
      <c r="I64" s="12">
        <v>4.2361111111111113E-2</v>
      </c>
      <c r="J64" s="10">
        <v>4.4000000000000004</v>
      </c>
      <c r="K64" s="10">
        <v>6.2</v>
      </c>
    </row>
    <row r="65" spans="1:11" x14ac:dyDescent="0.3">
      <c r="A65" s="7">
        <v>22</v>
      </c>
      <c r="B65" s="10">
        <v>6</v>
      </c>
      <c r="C65" s="11" t="s">
        <v>45</v>
      </c>
      <c r="D65" s="11" t="s">
        <v>103</v>
      </c>
      <c r="E65" s="10">
        <v>8.1</v>
      </c>
      <c r="F65" s="10">
        <v>66</v>
      </c>
      <c r="G65" s="10">
        <v>129</v>
      </c>
      <c r="H65" s="12">
        <v>3.4027777777777775E-2</v>
      </c>
      <c r="I65" s="12">
        <v>4.2361111111111113E-2</v>
      </c>
      <c r="J65" s="10">
        <v>2.1</v>
      </c>
      <c r="K65" s="10">
        <v>5.9</v>
      </c>
    </row>
    <row r="66" spans="1:11" x14ac:dyDescent="0.3">
      <c r="A66" s="7">
        <v>22</v>
      </c>
      <c r="B66" s="10">
        <v>7</v>
      </c>
      <c r="C66" s="11" t="s">
        <v>103</v>
      </c>
      <c r="D66" s="11" t="s">
        <v>46</v>
      </c>
      <c r="E66" s="10">
        <v>8</v>
      </c>
      <c r="F66" s="10">
        <v>44</v>
      </c>
      <c r="G66" s="10">
        <v>69</v>
      </c>
      <c r="H66" s="12">
        <v>3.125E-2</v>
      </c>
      <c r="I66" s="12">
        <v>3.4027777777777775E-2</v>
      </c>
      <c r="J66" s="10">
        <v>3.1</v>
      </c>
      <c r="K66" s="10">
        <v>4.9000000000000004</v>
      </c>
    </row>
    <row r="67" spans="1:11" x14ac:dyDescent="0.3">
      <c r="A67" s="7">
        <v>22</v>
      </c>
      <c r="B67" s="10">
        <v>8</v>
      </c>
      <c r="C67" s="11" t="s">
        <v>46</v>
      </c>
      <c r="D67" s="11" t="s">
        <v>47</v>
      </c>
      <c r="E67" s="10">
        <v>9.1</v>
      </c>
      <c r="F67" s="10">
        <v>122</v>
      </c>
      <c r="G67" s="10">
        <v>155</v>
      </c>
      <c r="H67" s="12">
        <v>3.4722222222222224E-2</v>
      </c>
      <c r="I67" s="12">
        <v>5.0694444444444445E-2</v>
      </c>
      <c r="J67" s="10">
        <v>5.5</v>
      </c>
      <c r="K67" s="10">
        <v>3.6</v>
      </c>
    </row>
    <row r="68" spans="1:11" x14ac:dyDescent="0.3">
      <c r="A68" s="18">
        <v>22</v>
      </c>
      <c r="B68" s="15"/>
      <c r="C68" s="16" t="s">
        <v>44</v>
      </c>
      <c r="D68" s="16" t="s">
        <v>48</v>
      </c>
      <c r="E68" s="15">
        <f>SUM(E60:E67)</f>
        <v>72.8</v>
      </c>
      <c r="F68" s="15">
        <f t="shared" ref="F68:K68" si="15">SUM(F60:F67)</f>
        <v>912</v>
      </c>
      <c r="G68" s="15">
        <f t="shared" si="15"/>
        <v>1053</v>
      </c>
      <c r="H68" s="17">
        <f>SUM(H60:H67)</f>
        <v>0.29305555555555551</v>
      </c>
      <c r="I68" s="17">
        <f>SUM(I60:I67)</f>
        <v>0.31458333333333333</v>
      </c>
      <c r="J68" s="15">
        <f t="shared" si="15"/>
        <v>40.200000000000003</v>
      </c>
      <c r="K68" s="15">
        <f t="shared" si="15"/>
        <v>32.5</v>
      </c>
    </row>
    <row r="69" spans="1:11" x14ac:dyDescent="0.3">
      <c r="A69" s="7">
        <v>23</v>
      </c>
      <c r="B69" s="10">
        <v>1</v>
      </c>
      <c r="C69" s="11" t="s">
        <v>47</v>
      </c>
      <c r="D69" s="11" t="s">
        <v>104</v>
      </c>
      <c r="E69" s="10">
        <v>10.9</v>
      </c>
      <c r="F69" s="10">
        <v>144</v>
      </c>
      <c r="G69" s="10">
        <v>50</v>
      </c>
      <c r="H69" s="12">
        <v>3.8194444444444448E-2</v>
      </c>
      <c r="I69" s="12">
        <v>3.4027777777777775E-2</v>
      </c>
      <c r="J69" s="10">
        <v>9.3000000000000007</v>
      </c>
      <c r="K69" s="10">
        <v>1.6</v>
      </c>
    </row>
    <row r="70" spans="1:11" x14ac:dyDescent="0.3">
      <c r="A70" s="7">
        <v>23</v>
      </c>
      <c r="B70" s="10">
        <v>2</v>
      </c>
      <c r="C70" s="11" t="s">
        <v>104</v>
      </c>
      <c r="D70" s="11" t="s">
        <v>105</v>
      </c>
      <c r="E70" s="10">
        <v>11.1</v>
      </c>
      <c r="F70" s="10">
        <v>119</v>
      </c>
      <c r="G70" s="10">
        <v>186</v>
      </c>
      <c r="H70" s="12">
        <v>5.9027777777777776E-2</v>
      </c>
      <c r="I70" s="12">
        <v>4.8611111111111112E-2</v>
      </c>
      <c r="J70" s="10">
        <v>3.2</v>
      </c>
      <c r="K70" s="10">
        <v>7.9</v>
      </c>
    </row>
    <row r="71" spans="1:11" x14ac:dyDescent="0.3">
      <c r="A71" s="7">
        <v>23</v>
      </c>
      <c r="B71" s="10">
        <v>3</v>
      </c>
      <c r="C71" s="11" t="s">
        <v>105</v>
      </c>
      <c r="D71" s="11" t="s">
        <v>106</v>
      </c>
      <c r="E71" s="10">
        <v>7.8</v>
      </c>
      <c r="F71" s="10">
        <v>216</v>
      </c>
      <c r="G71" s="10">
        <v>47</v>
      </c>
      <c r="H71" s="12">
        <v>3.7499999999999999E-2</v>
      </c>
      <c r="I71" s="12">
        <v>2.6388888888888889E-2</v>
      </c>
      <c r="J71" s="10">
        <v>4.3</v>
      </c>
      <c r="K71" s="10">
        <v>3.5</v>
      </c>
    </row>
    <row r="72" spans="1:11" x14ac:dyDescent="0.3">
      <c r="A72" s="7">
        <v>23</v>
      </c>
      <c r="B72" s="10">
        <v>4</v>
      </c>
      <c r="C72" s="11" t="s">
        <v>106</v>
      </c>
      <c r="D72" s="11" t="s">
        <v>107</v>
      </c>
      <c r="E72" s="10">
        <v>11.5</v>
      </c>
      <c r="F72" s="10">
        <v>278</v>
      </c>
      <c r="G72" s="10">
        <v>215</v>
      </c>
      <c r="H72" s="12">
        <v>5.6250000000000001E-2</v>
      </c>
      <c r="I72" s="12">
        <v>5.4166666666666669E-2</v>
      </c>
      <c r="J72" s="10">
        <v>3.6</v>
      </c>
      <c r="K72" s="10">
        <v>7.9</v>
      </c>
    </row>
    <row r="73" spans="1:11" x14ac:dyDescent="0.3">
      <c r="A73" s="7">
        <v>23</v>
      </c>
      <c r="B73" s="10">
        <v>5</v>
      </c>
      <c r="C73" s="11" t="s">
        <v>107</v>
      </c>
      <c r="D73" s="11" t="s">
        <v>108</v>
      </c>
      <c r="E73" s="10">
        <v>9.1999999999999993</v>
      </c>
      <c r="F73" s="10">
        <v>21</v>
      </c>
      <c r="G73" s="10">
        <v>262</v>
      </c>
      <c r="H73" s="12">
        <v>2.6388888888888889E-2</v>
      </c>
      <c r="I73" s="12">
        <v>3.8194444444444448E-2</v>
      </c>
      <c r="J73" s="10">
        <v>5.3</v>
      </c>
      <c r="K73" s="10">
        <v>3.9</v>
      </c>
    </row>
    <row r="74" spans="1:11" x14ac:dyDescent="0.3">
      <c r="A74" s="7">
        <v>23</v>
      </c>
      <c r="B74" s="10">
        <v>6</v>
      </c>
      <c r="C74" s="11" t="s">
        <v>108</v>
      </c>
      <c r="D74" s="11" t="s">
        <v>109</v>
      </c>
      <c r="E74" s="10">
        <v>4.3</v>
      </c>
      <c r="F74" s="10">
        <v>19</v>
      </c>
      <c r="G74" s="10">
        <v>40</v>
      </c>
      <c r="H74" s="12">
        <v>1.7361111111111112E-2</v>
      </c>
      <c r="I74" s="12">
        <v>2.013888888888889E-2</v>
      </c>
      <c r="J74" s="10">
        <v>4.3</v>
      </c>
      <c r="K74" s="10">
        <v>0</v>
      </c>
    </row>
    <row r="75" spans="1:11" x14ac:dyDescent="0.3">
      <c r="A75" s="18">
        <v>23</v>
      </c>
      <c r="B75" s="15"/>
      <c r="C75" s="16" t="s">
        <v>48</v>
      </c>
      <c r="D75" s="16" t="s">
        <v>49</v>
      </c>
      <c r="E75" s="15">
        <f>SUM(E69:E74)</f>
        <v>54.8</v>
      </c>
      <c r="F75" s="15">
        <f t="shared" ref="F75:K75" si="16">SUM(F69:F74)</f>
        <v>797</v>
      </c>
      <c r="G75" s="15">
        <f t="shared" si="16"/>
        <v>800</v>
      </c>
      <c r="H75" s="17">
        <f>SUM(H69:H74)</f>
        <v>0.23472222222222219</v>
      </c>
      <c r="I75" s="17">
        <f>SUM(I69:I74)</f>
        <v>0.2215277777777778</v>
      </c>
      <c r="J75" s="15">
        <f t="shared" si="16"/>
        <v>30.000000000000004</v>
      </c>
      <c r="K75" s="15">
        <f t="shared" si="16"/>
        <v>24.799999999999997</v>
      </c>
    </row>
    <row r="76" spans="1:11" x14ac:dyDescent="0.3">
      <c r="A76" s="7">
        <v>24</v>
      </c>
      <c r="B76" s="10">
        <v>1</v>
      </c>
      <c r="C76" s="11" t="s">
        <v>109</v>
      </c>
      <c r="D76" s="11" t="s">
        <v>50</v>
      </c>
      <c r="E76" s="10">
        <v>6.8</v>
      </c>
      <c r="F76" s="10">
        <v>50</v>
      </c>
      <c r="G76" s="10">
        <v>45</v>
      </c>
      <c r="H76" s="12">
        <v>2.7083333333333334E-2</v>
      </c>
      <c r="I76" s="12">
        <v>3.6805555555555557E-2</v>
      </c>
      <c r="J76" s="10">
        <v>6.8</v>
      </c>
      <c r="K76" s="10">
        <v>0</v>
      </c>
    </row>
    <row r="77" spans="1:11" x14ac:dyDescent="0.3">
      <c r="A77" s="7">
        <v>24</v>
      </c>
      <c r="B77" s="10">
        <v>2</v>
      </c>
      <c r="C77" s="11" t="s">
        <v>50</v>
      </c>
      <c r="D77" s="11" t="s">
        <v>51</v>
      </c>
      <c r="E77" s="10">
        <v>20</v>
      </c>
      <c r="F77" s="10">
        <v>291</v>
      </c>
      <c r="G77" s="10">
        <v>90</v>
      </c>
      <c r="H77" s="12">
        <v>7.013888888888889E-2</v>
      </c>
      <c r="I77" s="12">
        <v>5.8333333333333334E-2</v>
      </c>
      <c r="J77" s="10">
        <v>21</v>
      </c>
      <c r="K77" s="10">
        <v>0</v>
      </c>
    </row>
    <row r="78" spans="1:11" x14ac:dyDescent="0.3">
      <c r="A78" s="7">
        <v>24</v>
      </c>
      <c r="B78" s="10">
        <v>3</v>
      </c>
      <c r="C78" s="11" t="s">
        <v>51</v>
      </c>
      <c r="D78" s="11" t="s">
        <v>52</v>
      </c>
      <c r="E78" s="10">
        <v>18.899999999999999</v>
      </c>
      <c r="F78" s="10">
        <v>135</v>
      </c>
      <c r="G78" s="10">
        <v>332</v>
      </c>
      <c r="H78" s="12">
        <v>6.25E-2</v>
      </c>
      <c r="I78" s="12">
        <v>6.805555555555555E-2</v>
      </c>
      <c r="J78" s="10">
        <v>18.899999999999999</v>
      </c>
      <c r="K78" s="10">
        <v>0</v>
      </c>
    </row>
    <row r="79" spans="1:11" x14ac:dyDescent="0.3">
      <c r="A79" s="7">
        <v>24</v>
      </c>
      <c r="B79" s="10">
        <v>4</v>
      </c>
      <c r="C79" s="11" t="s">
        <v>52</v>
      </c>
      <c r="D79" s="11" t="s">
        <v>53</v>
      </c>
      <c r="E79" s="10">
        <v>9.9</v>
      </c>
      <c r="F79" s="10">
        <v>71</v>
      </c>
      <c r="G79" s="10">
        <v>63</v>
      </c>
      <c r="H79" s="12">
        <v>3.7499999999999999E-2</v>
      </c>
      <c r="I79" s="12">
        <v>3.0555555555555555E-2</v>
      </c>
      <c r="J79" s="10">
        <v>9.9</v>
      </c>
      <c r="K79" s="10">
        <v>0</v>
      </c>
    </row>
    <row r="80" spans="1:11" x14ac:dyDescent="0.3">
      <c r="A80" s="18">
        <v>24</v>
      </c>
      <c r="B80" s="15"/>
      <c r="C80" s="16" t="s">
        <v>49</v>
      </c>
      <c r="D80" s="16" t="s">
        <v>54</v>
      </c>
      <c r="E80" s="15">
        <f>SUM(E76:E79)</f>
        <v>55.6</v>
      </c>
      <c r="F80" s="15">
        <f t="shared" ref="F80:K80" si="17">SUM(F76:F79)</f>
        <v>547</v>
      </c>
      <c r="G80" s="15">
        <f t="shared" si="17"/>
        <v>530</v>
      </c>
      <c r="H80" s="17">
        <f>SUM(H76:H79)</f>
        <v>0.19722222222222222</v>
      </c>
      <c r="I80" s="17">
        <f>SUM(I76:I79)</f>
        <v>0.19374999999999998</v>
      </c>
      <c r="J80" s="15">
        <f t="shared" si="17"/>
        <v>56.6</v>
      </c>
      <c r="K80" s="15">
        <f t="shared" si="17"/>
        <v>0</v>
      </c>
    </row>
    <row r="81" spans="1:11" x14ac:dyDescent="0.3">
      <c r="A81" s="7">
        <v>25</v>
      </c>
      <c r="B81" s="10">
        <v>1</v>
      </c>
      <c r="C81" s="11" t="s">
        <v>53</v>
      </c>
      <c r="D81" s="11" t="s">
        <v>55</v>
      </c>
      <c r="E81" s="10">
        <v>12.2</v>
      </c>
      <c r="F81" s="10">
        <v>82</v>
      </c>
      <c r="G81" s="10">
        <v>61</v>
      </c>
      <c r="H81" s="12">
        <v>3.4027777777777775E-2</v>
      </c>
      <c r="I81" s="12">
        <v>3.0555555555555555E-2</v>
      </c>
      <c r="J81" s="10">
        <v>10.1</v>
      </c>
      <c r="K81" s="10">
        <v>2.1</v>
      </c>
    </row>
    <row r="82" spans="1:11" x14ac:dyDescent="0.3">
      <c r="A82" s="7">
        <v>25</v>
      </c>
      <c r="B82" s="10">
        <v>2</v>
      </c>
      <c r="C82" s="11" t="s">
        <v>55</v>
      </c>
      <c r="D82" s="11" t="s">
        <v>56</v>
      </c>
      <c r="E82" s="10">
        <v>12.4</v>
      </c>
      <c r="F82" s="10">
        <v>193</v>
      </c>
      <c r="G82" s="10">
        <v>178</v>
      </c>
      <c r="H82" s="12">
        <v>4.791666666666667E-2</v>
      </c>
      <c r="I82" s="12">
        <v>0.05</v>
      </c>
      <c r="J82" s="10">
        <v>4</v>
      </c>
      <c r="K82" s="10">
        <v>8.4</v>
      </c>
    </row>
    <row r="83" spans="1:11" x14ac:dyDescent="0.3">
      <c r="A83" s="7">
        <v>25</v>
      </c>
      <c r="B83" s="10">
        <v>3</v>
      </c>
      <c r="C83" s="11" t="s">
        <v>56</v>
      </c>
      <c r="D83" s="11" t="s">
        <v>57</v>
      </c>
      <c r="E83" s="10">
        <v>6.5</v>
      </c>
      <c r="F83" s="10">
        <v>85</v>
      </c>
      <c r="G83" s="10">
        <v>25</v>
      </c>
      <c r="H83" s="12">
        <v>2.9166666666666667E-2</v>
      </c>
      <c r="I83" s="12">
        <v>2.0833333333333332E-2</v>
      </c>
      <c r="J83" s="10">
        <v>4.5</v>
      </c>
      <c r="K83" s="10">
        <v>2</v>
      </c>
    </row>
    <row r="84" spans="1:11" x14ac:dyDescent="0.3">
      <c r="A84" s="7">
        <v>25</v>
      </c>
      <c r="B84" s="10">
        <v>4</v>
      </c>
      <c r="C84" s="11" t="s">
        <v>57</v>
      </c>
      <c r="D84" s="11" t="s">
        <v>58</v>
      </c>
      <c r="E84" s="10">
        <v>14.1</v>
      </c>
      <c r="F84" s="10">
        <v>91</v>
      </c>
      <c r="G84" s="10">
        <v>136</v>
      </c>
      <c r="H84" s="12">
        <v>4.4444444444444446E-2</v>
      </c>
      <c r="I84" s="12">
        <v>4.8611111111111112E-2</v>
      </c>
      <c r="J84" s="10">
        <v>6.1</v>
      </c>
      <c r="K84" s="10">
        <v>8</v>
      </c>
    </row>
    <row r="85" spans="1:11" x14ac:dyDescent="0.3">
      <c r="A85" s="18">
        <v>25</v>
      </c>
      <c r="B85" s="15"/>
      <c r="C85" s="16" t="s">
        <v>54</v>
      </c>
      <c r="D85" s="16" t="s">
        <v>59</v>
      </c>
      <c r="E85" s="15">
        <f>SUM(E81:E84)</f>
        <v>45.2</v>
      </c>
      <c r="F85" s="15">
        <f t="shared" ref="F85:K85" si="18">SUM(F81:F84)</f>
        <v>451</v>
      </c>
      <c r="G85" s="15">
        <f t="shared" si="18"/>
        <v>400</v>
      </c>
      <c r="H85" s="17">
        <f>SUM(H81:H84)</f>
        <v>0.15555555555555556</v>
      </c>
      <c r="I85" s="17">
        <f>SUM(I81:I84)</f>
        <v>0.15</v>
      </c>
      <c r="J85" s="15">
        <f t="shared" si="18"/>
        <v>24.700000000000003</v>
      </c>
      <c r="K85" s="15">
        <f t="shared" si="18"/>
        <v>20.5</v>
      </c>
    </row>
    <row r="86" spans="1:11" x14ac:dyDescent="0.3">
      <c r="A86" s="7">
        <v>26</v>
      </c>
      <c r="B86" s="10">
        <v>1</v>
      </c>
      <c r="C86" s="11" t="s">
        <v>58</v>
      </c>
      <c r="D86" s="11" t="s">
        <v>60</v>
      </c>
      <c r="E86" s="10">
        <v>5.5</v>
      </c>
      <c r="F86" s="10">
        <v>93</v>
      </c>
      <c r="G86" s="10">
        <v>37</v>
      </c>
      <c r="H86" s="12">
        <v>3.0555555555555555E-2</v>
      </c>
      <c r="I86" s="12">
        <v>1.9444444444444445E-2</v>
      </c>
      <c r="J86" s="10">
        <v>1.4</v>
      </c>
      <c r="K86" s="10">
        <v>4.0999999999999996</v>
      </c>
    </row>
    <row r="87" spans="1:11" x14ac:dyDescent="0.3">
      <c r="A87" s="7">
        <v>26</v>
      </c>
      <c r="B87" s="10">
        <v>2</v>
      </c>
      <c r="C87" s="11" t="s">
        <v>60</v>
      </c>
      <c r="D87" s="11" t="s">
        <v>61</v>
      </c>
      <c r="E87" s="10">
        <v>6.5</v>
      </c>
      <c r="F87" s="10">
        <v>69</v>
      </c>
      <c r="G87" s="10">
        <v>78</v>
      </c>
      <c r="H87" s="12">
        <v>2.1527777777777778E-2</v>
      </c>
      <c r="I87" s="12">
        <v>2.2222222222222223E-2</v>
      </c>
      <c r="J87" s="10">
        <v>3</v>
      </c>
      <c r="K87" s="10">
        <v>3.4</v>
      </c>
    </row>
    <row r="88" spans="1:11" x14ac:dyDescent="0.3">
      <c r="A88" s="7">
        <v>26</v>
      </c>
      <c r="B88" s="10">
        <v>3</v>
      </c>
      <c r="C88" s="11" t="s">
        <v>61</v>
      </c>
      <c r="D88" s="11" t="s">
        <v>62</v>
      </c>
      <c r="E88" s="10">
        <v>15.4</v>
      </c>
      <c r="F88" s="10">
        <v>136</v>
      </c>
      <c r="G88" s="10">
        <v>173</v>
      </c>
      <c r="H88" s="12">
        <v>5.486111111111111E-2</v>
      </c>
      <c r="I88" s="12">
        <v>5.0694444444444445E-2</v>
      </c>
      <c r="J88" s="10">
        <v>4.5999999999999996</v>
      </c>
      <c r="K88" s="10">
        <v>10.8</v>
      </c>
    </row>
    <row r="89" spans="1:11" x14ac:dyDescent="0.3">
      <c r="A89" s="7">
        <v>26</v>
      </c>
      <c r="B89" s="10">
        <v>4</v>
      </c>
      <c r="C89" s="11" t="s">
        <v>62</v>
      </c>
      <c r="D89" s="11" t="s">
        <v>110</v>
      </c>
      <c r="E89" s="10">
        <v>13</v>
      </c>
      <c r="F89" s="10">
        <v>134</v>
      </c>
      <c r="G89" s="10">
        <v>118</v>
      </c>
      <c r="H89" s="12">
        <v>4.7222222222222221E-2</v>
      </c>
      <c r="I89" s="12">
        <v>4.3749999999999997E-2</v>
      </c>
      <c r="J89" s="10">
        <v>9.1</v>
      </c>
      <c r="K89" s="10">
        <v>4</v>
      </c>
    </row>
    <row r="90" spans="1:11" s="5" customFormat="1" ht="28.8" x14ac:dyDescent="0.3">
      <c r="A90" s="7">
        <v>26</v>
      </c>
      <c r="B90" s="7">
        <v>5</v>
      </c>
      <c r="C90" s="8" t="s">
        <v>110</v>
      </c>
      <c r="D90" s="8" t="s">
        <v>111</v>
      </c>
      <c r="E90" s="7">
        <v>10.6</v>
      </c>
      <c r="F90" s="7">
        <v>50</v>
      </c>
      <c r="G90" s="7">
        <v>91</v>
      </c>
      <c r="H90" s="9">
        <v>4.6527777777777779E-2</v>
      </c>
      <c r="I90" s="9">
        <v>4.027777777777778E-2</v>
      </c>
      <c r="J90" s="7">
        <v>5.2</v>
      </c>
      <c r="K90" s="7">
        <v>5.4</v>
      </c>
    </row>
    <row r="91" spans="1:11" x14ac:dyDescent="0.3">
      <c r="A91" s="18">
        <v>26</v>
      </c>
      <c r="B91" s="15"/>
      <c r="C91" s="16" t="s">
        <v>59</v>
      </c>
      <c r="D91" s="16" t="s">
        <v>63</v>
      </c>
      <c r="E91" s="15">
        <f>SUM(E86:E90)</f>
        <v>51</v>
      </c>
      <c r="F91" s="15">
        <f t="shared" ref="F91:K91" si="19">SUM(F86:F90)</f>
        <v>482</v>
      </c>
      <c r="G91" s="15">
        <f t="shared" si="19"/>
        <v>497</v>
      </c>
      <c r="H91" s="17">
        <f>SUM(H86:H90)</f>
        <v>0.20069444444444445</v>
      </c>
      <c r="I91" s="17">
        <f>SUM(I86:I90)</f>
        <v>0.1763888888888889</v>
      </c>
      <c r="J91" s="15">
        <f t="shared" si="19"/>
        <v>23.3</v>
      </c>
      <c r="K91" s="15">
        <f t="shared" si="19"/>
        <v>27.700000000000003</v>
      </c>
    </row>
    <row r="92" spans="1:11" s="5" customFormat="1" ht="28.8" x14ac:dyDescent="0.3">
      <c r="A92" s="7">
        <v>27</v>
      </c>
      <c r="B92" s="7">
        <v>1</v>
      </c>
      <c r="C92" s="8" t="s">
        <v>111</v>
      </c>
      <c r="D92" s="8" t="s">
        <v>112</v>
      </c>
      <c r="E92" s="7">
        <v>18</v>
      </c>
      <c r="F92" s="7">
        <v>160</v>
      </c>
      <c r="G92" s="7">
        <v>136</v>
      </c>
      <c r="H92" s="9">
        <v>6.25E-2</v>
      </c>
      <c r="I92" s="9">
        <v>4.9305555555555554E-2</v>
      </c>
      <c r="J92" s="7">
        <v>12.8</v>
      </c>
      <c r="K92" s="7">
        <v>5.2</v>
      </c>
    </row>
    <row r="93" spans="1:11" x14ac:dyDescent="0.3">
      <c r="A93" s="7">
        <v>27</v>
      </c>
      <c r="B93" s="10">
        <v>2</v>
      </c>
      <c r="C93" s="11" t="s">
        <v>112</v>
      </c>
      <c r="D93" s="11" t="s">
        <v>64</v>
      </c>
      <c r="E93" s="10">
        <v>16.600000000000001</v>
      </c>
      <c r="F93" s="10">
        <v>150</v>
      </c>
      <c r="G93" s="10">
        <v>119</v>
      </c>
      <c r="H93" s="12">
        <v>6.6666666666666666E-2</v>
      </c>
      <c r="I93" s="12">
        <v>4.5138888888888888E-2</v>
      </c>
      <c r="J93" s="10">
        <v>11.6</v>
      </c>
      <c r="K93" s="10">
        <v>5</v>
      </c>
    </row>
    <row r="94" spans="1:11" x14ac:dyDescent="0.3">
      <c r="A94" s="7">
        <v>27</v>
      </c>
      <c r="B94" s="10">
        <v>3</v>
      </c>
      <c r="C94" s="11" t="s">
        <v>64</v>
      </c>
      <c r="D94" s="11" t="s">
        <v>65</v>
      </c>
      <c r="E94" s="10">
        <v>14</v>
      </c>
      <c r="F94" s="10">
        <v>168</v>
      </c>
      <c r="G94" s="10">
        <v>125</v>
      </c>
      <c r="H94" s="12">
        <v>6.3888888888888884E-2</v>
      </c>
      <c r="I94" s="12">
        <v>4.8611111111111112E-2</v>
      </c>
      <c r="J94" s="10">
        <v>5.9</v>
      </c>
      <c r="K94" s="10">
        <v>8.1</v>
      </c>
    </row>
    <row r="95" spans="1:11" x14ac:dyDescent="0.3">
      <c r="A95" s="7">
        <v>27</v>
      </c>
      <c r="B95" s="10">
        <v>4</v>
      </c>
      <c r="C95" s="11" t="s">
        <v>65</v>
      </c>
      <c r="D95" s="11" t="s">
        <v>66</v>
      </c>
      <c r="E95" s="10">
        <v>12.8</v>
      </c>
      <c r="F95" s="10">
        <v>150</v>
      </c>
      <c r="G95" s="10">
        <v>200</v>
      </c>
      <c r="H95" s="12">
        <v>4.3749999999999997E-2</v>
      </c>
      <c r="I95" s="12">
        <v>3.8194444444444448E-2</v>
      </c>
      <c r="J95" s="10">
        <v>6.4</v>
      </c>
      <c r="K95" s="10">
        <v>6.4</v>
      </c>
    </row>
    <row r="96" spans="1:11" x14ac:dyDescent="0.3">
      <c r="A96" s="7">
        <v>27</v>
      </c>
      <c r="B96" s="10">
        <v>5</v>
      </c>
      <c r="C96" s="11" t="s">
        <v>66</v>
      </c>
      <c r="D96" s="11" t="s">
        <v>67</v>
      </c>
      <c r="E96" s="10">
        <v>6.8</v>
      </c>
      <c r="F96" s="10">
        <v>34</v>
      </c>
      <c r="G96" s="10">
        <v>54</v>
      </c>
      <c r="H96" s="12">
        <v>2.5000000000000001E-2</v>
      </c>
      <c r="I96" s="12">
        <v>2.5000000000000001E-2</v>
      </c>
      <c r="J96" s="10">
        <v>6.2</v>
      </c>
      <c r="K96" s="10">
        <v>0.6</v>
      </c>
    </row>
    <row r="97" spans="1:11" x14ac:dyDescent="0.3">
      <c r="A97" s="18">
        <v>27</v>
      </c>
      <c r="B97" s="15"/>
      <c r="C97" s="16" t="s">
        <v>63</v>
      </c>
      <c r="D97" s="16" t="s">
        <v>68</v>
      </c>
      <c r="E97" s="15">
        <f>SUM(E92:E96)</f>
        <v>68.2</v>
      </c>
      <c r="F97" s="15">
        <f t="shared" ref="F97:K97" si="20">SUM(F92:F96)</f>
        <v>662</v>
      </c>
      <c r="G97" s="15">
        <f t="shared" si="20"/>
        <v>634</v>
      </c>
      <c r="H97" s="17">
        <f>SUM(H92:H96)</f>
        <v>0.26180555555555557</v>
      </c>
      <c r="I97" s="17">
        <f>SUM(I92:I96)</f>
        <v>0.20624999999999999</v>
      </c>
      <c r="J97" s="15">
        <f t="shared" si="20"/>
        <v>42.9</v>
      </c>
      <c r="K97" s="15">
        <f t="shared" si="20"/>
        <v>25.299999999999997</v>
      </c>
    </row>
    <row r="98" spans="1:11" ht="19.8" customHeight="1" x14ac:dyDescent="0.3">
      <c r="A98" s="22" t="s">
        <v>69</v>
      </c>
      <c r="B98" s="22"/>
      <c r="C98" s="29" t="s">
        <v>6</v>
      </c>
      <c r="D98" s="29" t="s">
        <v>68</v>
      </c>
      <c r="E98" s="22">
        <f t="shared" ref="E98:K98" si="21">SUM(E97,E91,E85,E80,E75,E68,E59,E52,E48,E43,E38,E32,E27,E21,E16,E11,E7)</f>
        <v>972.40000000000009</v>
      </c>
      <c r="F98" s="22">
        <f t="shared" si="21"/>
        <v>12508</v>
      </c>
      <c r="G98" s="22">
        <f t="shared" si="21"/>
        <v>12649</v>
      </c>
      <c r="H98" s="30">
        <f t="shared" si="21"/>
        <v>3.7854166666666664</v>
      </c>
      <c r="I98" s="30">
        <f t="shared" si="21"/>
        <v>3.7243055555555551</v>
      </c>
      <c r="J98" s="22">
        <f t="shared" si="21"/>
        <v>670.8</v>
      </c>
      <c r="K98" s="22">
        <f t="shared" si="21"/>
        <v>302.60000000000002</v>
      </c>
    </row>
    <row r="99" spans="1:11" s="23" customFormat="1" ht="24.6" customHeight="1" x14ac:dyDescent="0.25">
      <c r="A99" s="24"/>
      <c r="B99" s="24"/>
      <c r="C99" s="24"/>
      <c r="D99" s="28" t="s">
        <v>79</v>
      </c>
      <c r="E99" s="28"/>
      <c r="F99" s="28"/>
      <c r="G99" s="28"/>
      <c r="H99" s="28"/>
      <c r="I99" s="28"/>
      <c r="J99" s="28"/>
      <c r="K99" s="28"/>
    </row>
    <row r="100" spans="1:11" s="21" customFormat="1" ht="24.6" customHeight="1" x14ac:dyDescent="0.25">
      <c r="A100" s="24"/>
      <c r="B100" s="24"/>
      <c r="C100" s="24"/>
      <c r="D100" s="28" t="s">
        <v>80</v>
      </c>
      <c r="E100" s="28"/>
      <c r="F100" s="28"/>
      <c r="G100" s="28"/>
      <c r="H100" s="28"/>
      <c r="I100" s="28"/>
      <c r="J100" s="28"/>
      <c r="K100" s="28"/>
    </row>
    <row r="101" spans="1:11" s="21" customFormat="1" ht="24.6" customHeight="1" x14ac:dyDescent="0.25">
      <c r="A101" s="24"/>
      <c r="B101" s="24"/>
      <c r="C101" s="24"/>
      <c r="D101" s="28" t="s">
        <v>81</v>
      </c>
      <c r="E101" s="28"/>
      <c r="F101" s="28"/>
      <c r="G101" s="28"/>
      <c r="H101" s="28"/>
      <c r="I101" s="28"/>
      <c r="J101" s="28"/>
      <c r="K101" s="28"/>
    </row>
    <row r="102" spans="1:11" x14ac:dyDescent="0.3">
      <c r="A102" s="7"/>
      <c r="B102" s="10"/>
      <c r="D102" s="19"/>
      <c r="E102" s="19"/>
      <c r="F102" s="19"/>
      <c r="G102" s="19"/>
      <c r="H102" s="19"/>
      <c r="I102" s="19"/>
      <c r="J102" s="19"/>
      <c r="K102" s="19"/>
    </row>
    <row r="103" spans="1:11" x14ac:dyDescent="0.3">
      <c r="C103" s="6"/>
      <c r="D103" s="6"/>
    </row>
    <row r="109" spans="1:11" x14ac:dyDescent="0.3">
      <c r="G109" s="2"/>
    </row>
  </sheetData>
  <mergeCells count="6">
    <mergeCell ref="D99:K99"/>
    <mergeCell ref="D100:K100"/>
    <mergeCell ref="D101:K101"/>
    <mergeCell ref="A99:C101"/>
    <mergeCell ref="A1:K1"/>
    <mergeCell ref="C103:D10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D0EA7-2A72-4501-B22F-20EA4FFAC087}">
  <dimension ref="A1:K101"/>
  <sheetViews>
    <sheetView tabSelected="1" topLeftCell="A3" workbookViewId="0">
      <selection activeCell="L94" sqref="L94"/>
    </sheetView>
  </sheetViews>
  <sheetFormatPr defaultRowHeight="14.4" x14ac:dyDescent="0.3"/>
  <cols>
    <col min="1" max="1" width="8.5546875" style="1" bestFit="1" customWidth="1"/>
    <col min="2" max="2" width="8" style="1" bestFit="1" customWidth="1"/>
    <col min="3" max="4" width="40" style="3" customWidth="1"/>
    <col min="5" max="11" width="10.88671875" customWidth="1"/>
  </cols>
  <sheetData>
    <row r="1" spans="1:11" ht="49.8" customHeight="1" x14ac:dyDescent="0.3">
      <c r="A1" s="27" t="s">
        <v>117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72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74</v>
      </c>
      <c r="F2" s="14" t="s">
        <v>77</v>
      </c>
      <c r="G2" s="14" t="s">
        <v>75</v>
      </c>
      <c r="H2" s="14" t="s">
        <v>115</v>
      </c>
      <c r="I2" s="14" t="s">
        <v>116</v>
      </c>
      <c r="J2" s="14" t="s">
        <v>78</v>
      </c>
      <c r="K2" s="14" t="s">
        <v>76</v>
      </c>
    </row>
    <row r="3" spans="1:11" x14ac:dyDescent="0.3">
      <c r="A3" s="14"/>
      <c r="B3" s="14"/>
      <c r="C3" s="14"/>
      <c r="D3" s="14"/>
      <c r="E3" s="14" t="s">
        <v>71</v>
      </c>
      <c r="F3" s="14" t="s">
        <v>72</v>
      </c>
      <c r="G3" s="14" t="s">
        <v>72</v>
      </c>
      <c r="H3" s="14" t="s">
        <v>73</v>
      </c>
      <c r="I3" s="14" t="s">
        <v>73</v>
      </c>
      <c r="J3" s="14" t="s">
        <v>71</v>
      </c>
      <c r="K3" s="14" t="s">
        <v>71</v>
      </c>
    </row>
    <row r="4" spans="1:11" x14ac:dyDescent="0.3">
      <c r="A4" s="7">
        <v>27</v>
      </c>
      <c r="B4" s="10">
        <v>5</v>
      </c>
      <c r="C4" s="11" t="s">
        <v>67</v>
      </c>
      <c r="D4" s="11" t="s">
        <v>66</v>
      </c>
      <c r="E4" s="10">
        <v>6.8</v>
      </c>
      <c r="F4" s="10">
        <v>54</v>
      </c>
      <c r="G4" s="10">
        <v>34</v>
      </c>
      <c r="H4" s="12">
        <v>2.5000000000000001E-2</v>
      </c>
      <c r="I4" s="12">
        <v>2.5000000000000001E-2</v>
      </c>
      <c r="J4" s="10">
        <v>6.2</v>
      </c>
      <c r="K4" s="10">
        <v>0.6</v>
      </c>
    </row>
    <row r="5" spans="1:11" x14ac:dyDescent="0.3">
      <c r="A5" s="7">
        <v>27</v>
      </c>
      <c r="B5" s="10">
        <v>4</v>
      </c>
      <c r="C5" s="11" t="s">
        <v>66</v>
      </c>
      <c r="D5" s="11" t="s">
        <v>65</v>
      </c>
      <c r="E5" s="10">
        <v>12.8</v>
      </c>
      <c r="F5" s="10">
        <v>200</v>
      </c>
      <c r="G5" s="10">
        <v>150</v>
      </c>
      <c r="H5" s="12">
        <v>3.8194444444444448E-2</v>
      </c>
      <c r="I5" s="12">
        <v>4.3749999999999997E-2</v>
      </c>
      <c r="J5" s="10">
        <v>6.4</v>
      </c>
      <c r="K5" s="10">
        <v>6.4</v>
      </c>
    </row>
    <row r="6" spans="1:11" x14ac:dyDescent="0.3">
      <c r="A6" s="7">
        <v>27</v>
      </c>
      <c r="B6" s="10">
        <v>3</v>
      </c>
      <c r="C6" s="11" t="s">
        <v>65</v>
      </c>
      <c r="D6" s="11" t="s">
        <v>64</v>
      </c>
      <c r="E6" s="10">
        <v>14</v>
      </c>
      <c r="F6" s="10">
        <v>125</v>
      </c>
      <c r="G6" s="10">
        <v>168</v>
      </c>
      <c r="H6" s="12">
        <v>4.8611111111111112E-2</v>
      </c>
      <c r="I6" s="12">
        <v>6.3888888888888884E-2</v>
      </c>
      <c r="J6" s="10">
        <v>5.9</v>
      </c>
      <c r="K6" s="10">
        <v>8.1</v>
      </c>
    </row>
    <row r="7" spans="1:11" x14ac:dyDescent="0.3">
      <c r="A7" s="7">
        <v>27</v>
      </c>
      <c r="B7" s="10">
        <v>2</v>
      </c>
      <c r="C7" s="11" t="s">
        <v>64</v>
      </c>
      <c r="D7" s="11" t="s">
        <v>112</v>
      </c>
      <c r="E7" s="10">
        <v>16.600000000000001</v>
      </c>
      <c r="F7" s="10">
        <v>119</v>
      </c>
      <c r="G7" s="10">
        <v>150</v>
      </c>
      <c r="H7" s="12">
        <v>4.5138888888888888E-2</v>
      </c>
      <c r="I7" s="12">
        <v>6.6666666666666666E-2</v>
      </c>
      <c r="J7" s="10">
        <v>11.6</v>
      </c>
      <c r="K7" s="10">
        <v>5</v>
      </c>
    </row>
    <row r="8" spans="1:11" ht="28.8" x14ac:dyDescent="0.3">
      <c r="A8" s="7">
        <v>27</v>
      </c>
      <c r="B8" s="7">
        <v>1</v>
      </c>
      <c r="C8" s="8" t="s">
        <v>112</v>
      </c>
      <c r="D8" s="8" t="s">
        <v>111</v>
      </c>
      <c r="E8" s="7">
        <v>18</v>
      </c>
      <c r="F8" s="7">
        <v>136</v>
      </c>
      <c r="G8" s="7">
        <v>160</v>
      </c>
      <c r="H8" s="9">
        <v>4.9305555555555554E-2</v>
      </c>
      <c r="I8" s="9">
        <v>6.25E-2</v>
      </c>
      <c r="J8" s="7">
        <v>12.8</v>
      </c>
      <c r="K8" s="7">
        <v>5.2</v>
      </c>
    </row>
    <row r="9" spans="1:11" x14ac:dyDescent="0.3">
      <c r="A9" s="15">
        <v>27</v>
      </c>
      <c r="B9" s="15"/>
      <c r="C9" s="16" t="s">
        <v>68</v>
      </c>
      <c r="D9" s="16" t="s">
        <v>63</v>
      </c>
      <c r="E9" s="15">
        <f>SUM(E4:E8)</f>
        <v>68.2</v>
      </c>
      <c r="F9" s="15">
        <f>SUM(F4:F8)</f>
        <v>634</v>
      </c>
      <c r="G9" s="15">
        <f>SUM(G4:G8)</f>
        <v>662</v>
      </c>
      <c r="H9" s="17">
        <f>SUM(H4:H8)</f>
        <v>0.20624999999999999</v>
      </c>
      <c r="I9" s="17">
        <f>SUM(I4:I8)</f>
        <v>0.26180555555555557</v>
      </c>
      <c r="J9" s="15">
        <f>SUM(J4:J8)</f>
        <v>42.900000000000006</v>
      </c>
      <c r="K9" s="15">
        <f>SUM(K4:K8)</f>
        <v>25.3</v>
      </c>
    </row>
    <row r="10" spans="1:11" ht="28.8" x14ac:dyDescent="0.3">
      <c r="A10" s="10">
        <v>26</v>
      </c>
      <c r="B10" s="7">
        <v>5</v>
      </c>
      <c r="C10" s="8" t="s">
        <v>111</v>
      </c>
      <c r="D10" s="8" t="s">
        <v>110</v>
      </c>
      <c r="E10" s="7">
        <v>10.6</v>
      </c>
      <c r="F10" s="7">
        <v>91</v>
      </c>
      <c r="G10" s="7">
        <v>50</v>
      </c>
      <c r="H10" s="9">
        <v>4.027777777777778E-2</v>
      </c>
      <c r="I10" s="9">
        <v>4.6527777777777779E-2</v>
      </c>
      <c r="J10" s="7">
        <v>5.2</v>
      </c>
      <c r="K10" s="7">
        <v>5.4</v>
      </c>
    </row>
    <row r="11" spans="1:11" x14ac:dyDescent="0.3">
      <c r="A11" s="10">
        <v>26</v>
      </c>
      <c r="B11" s="10">
        <v>4</v>
      </c>
      <c r="C11" s="11" t="s">
        <v>110</v>
      </c>
      <c r="D11" s="11" t="s">
        <v>62</v>
      </c>
      <c r="E11" s="10">
        <v>13</v>
      </c>
      <c r="F11" s="10">
        <v>118</v>
      </c>
      <c r="G11" s="10">
        <v>134</v>
      </c>
      <c r="H11" s="12">
        <v>4.3749999999999997E-2</v>
      </c>
      <c r="I11" s="12">
        <v>4.7222222222222221E-2</v>
      </c>
      <c r="J11" s="10">
        <v>9.1</v>
      </c>
      <c r="K11" s="10">
        <v>4</v>
      </c>
    </row>
    <row r="12" spans="1:11" x14ac:dyDescent="0.3">
      <c r="A12" s="10">
        <v>26</v>
      </c>
      <c r="B12" s="10">
        <v>3</v>
      </c>
      <c r="C12" s="11" t="s">
        <v>62</v>
      </c>
      <c r="D12" s="11" t="s">
        <v>61</v>
      </c>
      <c r="E12" s="10">
        <v>15.4</v>
      </c>
      <c r="F12" s="10">
        <v>173</v>
      </c>
      <c r="G12" s="10">
        <v>136</v>
      </c>
      <c r="H12" s="12">
        <v>5.0694444444444445E-2</v>
      </c>
      <c r="I12" s="12">
        <v>5.486111111111111E-2</v>
      </c>
      <c r="J12" s="10">
        <v>4.5999999999999996</v>
      </c>
      <c r="K12" s="10">
        <v>10.8</v>
      </c>
    </row>
    <row r="13" spans="1:11" x14ac:dyDescent="0.3">
      <c r="A13" s="10">
        <v>26</v>
      </c>
      <c r="B13" s="10">
        <v>2</v>
      </c>
      <c r="C13" s="11" t="s">
        <v>61</v>
      </c>
      <c r="D13" s="11" t="s">
        <v>60</v>
      </c>
      <c r="E13" s="10">
        <v>6.5</v>
      </c>
      <c r="F13" s="10">
        <v>78</v>
      </c>
      <c r="G13" s="10">
        <v>69</v>
      </c>
      <c r="H13" s="12">
        <v>2.2222222222222223E-2</v>
      </c>
      <c r="I13" s="12">
        <v>2.1527777777777778E-2</v>
      </c>
      <c r="J13" s="10">
        <v>3</v>
      </c>
      <c r="K13" s="10">
        <v>3.4</v>
      </c>
    </row>
    <row r="14" spans="1:11" x14ac:dyDescent="0.3">
      <c r="A14" s="10">
        <v>26</v>
      </c>
      <c r="B14" s="10">
        <v>1</v>
      </c>
      <c r="C14" s="11" t="s">
        <v>60</v>
      </c>
      <c r="D14" s="11" t="s">
        <v>58</v>
      </c>
      <c r="E14" s="10">
        <v>5.5</v>
      </c>
      <c r="F14" s="10">
        <v>37</v>
      </c>
      <c r="G14" s="10">
        <v>93</v>
      </c>
      <c r="H14" s="12">
        <v>1.9444444444444445E-2</v>
      </c>
      <c r="I14" s="12">
        <v>3.0555555555555555E-2</v>
      </c>
      <c r="J14" s="10">
        <v>1.4</v>
      </c>
      <c r="K14" s="10">
        <v>4.0999999999999996</v>
      </c>
    </row>
    <row r="15" spans="1:11" x14ac:dyDescent="0.3">
      <c r="A15" s="15">
        <v>26</v>
      </c>
      <c r="B15" s="15"/>
      <c r="C15" s="16" t="s">
        <v>63</v>
      </c>
      <c r="D15" s="16" t="s">
        <v>59</v>
      </c>
      <c r="E15" s="15">
        <f>SUM(E10:E14)</f>
        <v>51</v>
      </c>
      <c r="F15" s="15">
        <f>SUM(F10:F14)</f>
        <v>497</v>
      </c>
      <c r="G15" s="15">
        <f>SUM(G10:G14)</f>
        <v>482</v>
      </c>
      <c r="H15" s="17">
        <f>SUM(H10:H14)</f>
        <v>0.17638888888888893</v>
      </c>
      <c r="I15" s="17">
        <f>SUM(I10:I14)</f>
        <v>0.20069444444444445</v>
      </c>
      <c r="J15" s="15">
        <f>SUM(J10:J14)</f>
        <v>23.299999999999997</v>
      </c>
      <c r="K15" s="15">
        <f>SUM(K10:K14)</f>
        <v>27.700000000000003</v>
      </c>
    </row>
    <row r="16" spans="1:11" x14ac:dyDescent="0.3">
      <c r="A16" s="10">
        <v>25</v>
      </c>
      <c r="B16" s="10">
        <v>4</v>
      </c>
      <c r="C16" s="11" t="s">
        <v>58</v>
      </c>
      <c r="D16" s="11" t="s">
        <v>57</v>
      </c>
      <c r="E16" s="10">
        <v>14.1</v>
      </c>
      <c r="F16" s="10">
        <v>136</v>
      </c>
      <c r="G16" s="10">
        <v>91</v>
      </c>
      <c r="H16" s="12">
        <v>4.8611111111111112E-2</v>
      </c>
      <c r="I16" s="12">
        <v>4.4444444444444446E-2</v>
      </c>
      <c r="J16" s="10">
        <v>6.1</v>
      </c>
      <c r="K16" s="10">
        <v>8</v>
      </c>
    </row>
    <row r="17" spans="1:11" x14ac:dyDescent="0.3">
      <c r="A17" s="10">
        <v>25</v>
      </c>
      <c r="B17" s="10">
        <v>3</v>
      </c>
      <c r="C17" s="11" t="s">
        <v>57</v>
      </c>
      <c r="D17" s="11" t="s">
        <v>56</v>
      </c>
      <c r="E17" s="10">
        <v>6.5</v>
      </c>
      <c r="F17" s="10">
        <v>25</v>
      </c>
      <c r="G17" s="10">
        <v>85</v>
      </c>
      <c r="H17" s="12">
        <v>2.0833333333333332E-2</v>
      </c>
      <c r="I17" s="12">
        <v>2.9166666666666667E-2</v>
      </c>
      <c r="J17" s="10">
        <v>4.5</v>
      </c>
      <c r="K17" s="10">
        <v>2</v>
      </c>
    </row>
    <row r="18" spans="1:11" x14ac:dyDescent="0.3">
      <c r="A18" s="10">
        <v>25</v>
      </c>
      <c r="B18" s="10">
        <v>2</v>
      </c>
      <c r="C18" s="11" t="s">
        <v>56</v>
      </c>
      <c r="D18" s="11" t="s">
        <v>55</v>
      </c>
      <c r="E18" s="10">
        <v>12.4</v>
      </c>
      <c r="F18" s="10">
        <v>178</v>
      </c>
      <c r="G18" s="10">
        <v>193</v>
      </c>
      <c r="H18" s="12">
        <v>0.05</v>
      </c>
      <c r="I18" s="12">
        <v>4.791666666666667E-2</v>
      </c>
      <c r="J18" s="10">
        <v>4</v>
      </c>
      <c r="K18" s="10">
        <v>8.4</v>
      </c>
    </row>
    <row r="19" spans="1:11" x14ac:dyDescent="0.3">
      <c r="A19" s="10">
        <v>25</v>
      </c>
      <c r="B19" s="10">
        <v>1</v>
      </c>
      <c r="C19" s="11" t="s">
        <v>55</v>
      </c>
      <c r="D19" s="11" t="s">
        <v>53</v>
      </c>
      <c r="E19" s="10">
        <v>12.2</v>
      </c>
      <c r="F19" s="10">
        <v>61</v>
      </c>
      <c r="G19" s="10">
        <v>82</v>
      </c>
      <c r="H19" s="12">
        <v>3.0555555555555555E-2</v>
      </c>
      <c r="I19" s="12">
        <v>3.4027777777777775E-2</v>
      </c>
      <c r="J19" s="10">
        <v>10.1</v>
      </c>
      <c r="K19" s="10">
        <v>2.1</v>
      </c>
    </row>
    <row r="20" spans="1:11" x14ac:dyDescent="0.3">
      <c r="A20" s="15">
        <v>25</v>
      </c>
      <c r="B20" s="15"/>
      <c r="C20" s="16" t="s">
        <v>59</v>
      </c>
      <c r="D20" s="16" t="s">
        <v>54</v>
      </c>
      <c r="E20" s="15">
        <f>SUM(E16:E19)</f>
        <v>45.2</v>
      </c>
      <c r="F20" s="15">
        <f>SUM(F16:F19)</f>
        <v>400</v>
      </c>
      <c r="G20" s="15">
        <f>SUM(G16:G19)</f>
        <v>451</v>
      </c>
      <c r="H20" s="17">
        <f>SUM(H16:H19)</f>
        <v>0.15</v>
      </c>
      <c r="I20" s="17">
        <f>SUM(I16:I19)</f>
        <v>0.15555555555555556</v>
      </c>
      <c r="J20" s="15">
        <f>SUM(J16:J19)</f>
        <v>24.7</v>
      </c>
      <c r="K20" s="15">
        <f>SUM(K16:K19)</f>
        <v>20.5</v>
      </c>
    </row>
    <row r="21" spans="1:11" x14ac:dyDescent="0.3">
      <c r="A21" s="10">
        <v>24</v>
      </c>
      <c r="B21" s="10">
        <v>4</v>
      </c>
      <c r="C21" s="11" t="s">
        <v>53</v>
      </c>
      <c r="D21" s="11" t="s">
        <v>52</v>
      </c>
      <c r="E21" s="10">
        <v>9.9</v>
      </c>
      <c r="F21" s="10">
        <v>63</v>
      </c>
      <c r="G21" s="10">
        <v>71</v>
      </c>
      <c r="H21" s="12">
        <v>3.0555555555555555E-2</v>
      </c>
      <c r="I21" s="12">
        <v>3.7499999999999999E-2</v>
      </c>
      <c r="J21" s="10">
        <v>9.9</v>
      </c>
      <c r="K21" s="10">
        <v>0</v>
      </c>
    </row>
    <row r="22" spans="1:11" x14ac:dyDescent="0.3">
      <c r="A22" s="10">
        <v>24</v>
      </c>
      <c r="B22" s="10">
        <v>3</v>
      </c>
      <c r="C22" s="11" t="s">
        <v>52</v>
      </c>
      <c r="D22" s="11" t="s">
        <v>51</v>
      </c>
      <c r="E22" s="10">
        <v>18.899999999999999</v>
      </c>
      <c r="F22" s="10">
        <v>332</v>
      </c>
      <c r="G22" s="10">
        <v>135</v>
      </c>
      <c r="H22" s="12">
        <v>6.805555555555555E-2</v>
      </c>
      <c r="I22" s="12">
        <v>6.25E-2</v>
      </c>
      <c r="J22" s="10">
        <v>18.899999999999999</v>
      </c>
      <c r="K22" s="10">
        <v>0</v>
      </c>
    </row>
    <row r="23" spans="1:11" x14ac:dyDescent="0.3">
      <c r="A23" s="10">
        <v>24</v>
      </c>
      <c r="B23" s="10">
        <v>2</v>
      </c>
      <c r="C23" s="11" t="s">
        <v>51</v>
      </c>
      <c r="D23" s="11" t="s">
        <v>50</v>
      </c>
      <c r="E23" s="10">
        <v>20</v>
      </c>
      <c r="F23" s="10">
        <v>90</v>
      </c>
      <c r="G23" s="10">
        <v>291</v>
      </c>
      <c r="H23" s="12">
        <v>5.8333333333333334E-2</v>
      </c>
      <c r="I23" s="12">
        <v>7.013888888888889E-2</v>
      </c>
      <c r="J23" s="10">
        <v>21</v>
      </c>
      <c r="K23" s="10">
        <v>0</v>
      </c>
    </row>
    <row r="24" spans="1:11" x14ac:dyDescent="0.3">
      <c r="A24" s="10">
        <v>24</v>
      </c>
      <c r="B24" s="10">
        <v>1</v>
      </c>
      <c r="C24" s="11" t="s">
        <v>50</v>
      </c>
      <c r="D24" s="11" t="s">
        <v>109</v>
      </c>
      <c r="E24" s="10">
        <v>6.8</v>
      </c>
      <c r="F24" s="10">
        <v>45</v>
      </c>
      <c r="G24" s="10">
        <v>50</v>
      </c>
      <c r="H24" s="12">
        <v>3.6805555555555557E-2</v>
      </c>
      <c r="I24" s="12">
        <v>2.7083333333333334E-2</v>
      </c>
      <c r="J24" s="10">
        <v>6.8</v>
      </c>
      <c r="K24" s="10">
        <v>0</v>
      </c>
    </row>
    <row r="25" spans="1:11" x14ac:dyDescent="0.3">
      <c r="A25" s="15">
        <v>24</v>
      </c>
      <c r="B25" s="15"/>
      <c r="C25" s="16" t="s">
        <v>54</v>
      </c>
      <c r="D25" s="16" t="s">
        <v>49</v>
      </c>
      <c r="E25" s="15">
        <f>SUM(E21:E24)</f>
        <v>55.599999999999994</v>
      </c>
      <c r="F25" s="15">
        <f>SUM(F21:F24)</f>
        <v>530</v>
      </c>
      <c r="G25" s="15">
        <f>SUM(G21:G24)</f>
        <v>547</v>
      </c>
      <c r="H25" s="17">
        <f>SUM(H21:H24)</f>
        <v>0.19375000000000001</v>
      </c>
      <c r="I25" s="17">
        <f>SUM(I21:I24)</f>
        <v>0.19722222222222224</v>
      </c>
      <c r="J25" s="15">
        <f>SUM(J21:J24)</f>
        <v>56.599999999999994</v>
      </c>
      <c r="K25" s="15">
        <f>SUM(K21:K24)</f>
        <v>0</v>
      </c>
    </row>
    <row r="26" spans="1:11" x14ac:dyDescent="0.3">
      <c r="A26" s="10">
        <v>23</v>
      </c>
      <c r="B26" s="10">
        <v>6</v>
      </c>
      <c r="C26" s="11" t="s">
        <v>109</v>
      </c>
      <c r="D26" s="11" t="s">
        <v>108</v>
      </c>
      <c r="E26" s="10">
        <v>4.3</v>
      </c>
      <c r="F26" s="10">
        <v>40</v>
      </c>
      <c r="G26" s="10">
        <v>19</v>
      </c>
      <c r="H26" s="12">
        <v>2.013888888888889E-2</v>
      </c>
      <c r="I26" s="12">
        <v>1.7361111111111112E-2</v>
      </c>
      <c r="J26" s="10">
        <v>4.3</v>
      </c>
      <c r="K26" s="10">
        <v>0</v>
      </c>
    </row>
    <row r="27" spans="1:11" x14ac:dyDescent="0.3">
      <c r="A27" s="10">
        <v>23</v>
      </c>
      <c r="B27" s="10">
        <v>5</v>
      </c>
      <c r="C27" s="11" t="s">
        <v>108</v>
      </c>
      <c r="D27" s="11" t="s">
        <v>107</v>
      </c>
      <c r="E27" s="10">
        <v>9.1999999999999993</v>
      </c>
      <c r="F27" s="10">
        <v>262</v>
      </c>
      <c r="G27" s="10">
        <v>21</v>
      </c>
      <c r="H27" s="12">
        <v>3.8194444444444448E-2</v>
      </c>
      <c r="I27" s="12">
        <v>2.6388888888888889E-2</v>
      </c>
      <c r="J27" s="10">
        <v>5.3</v>
      </c>
      <c r="K27" s="10">
        <v>3.9</v>
      </c>
    </row>
    <row r="28" spans="1:11" x14ac:dyDescent="0.3">
      <c r="A28" s="10">
        <v>23</v>
      </c>
      <c r="B28" s="10">
        <v>4</v>
      </c>
      <c r="C28" s="11" t="s">
        <v>107</v>
      </c>
      <c r="D28" s="11" t="s">
        <v>106</v>
      </c>
      <c r="E28" s="10">
        <v>11.5</v>
      </c>
      <c r="F28" s="10">
        <v>215</v>
      </c>
      <c r="G28" s="10">
        <v>278</v>
      </c>
      <c r="H28" s="12">
        <v>5.4166666666666669E-2</v>
      </c>
      <c r="I28" s="12">
        <v>5.6250000000000001E-2</v>
      </c>
      <c r="J28" s="10">
        <v>3.6</v>
      </c>
      <c r="K28" s="10">
        <v>7.9</v>
      </c>
    </row>
    <row r="29" spans="1:11" x14ac:dyDescent="0.3">
      <c r="A29" s="10">
        <v>23</v>
      </c>
      <c r="B29" s="10">
        <v>3</v>
      </c>
      <c r="C29" s="11" t="s">
        <v>106</v>
      </c>
      <c r="D29" s="11" t="s">
        <v>105</v>
      </c>
      <c r="E29" s="10">
        <v>7.8</v>
      </c>
      <c r="F29" s="10">
        <v>47</v>
      </c>
      <c r="G29" s="10">
        <v>216</v>
      </c>
      <c r="H29" s="12">
        <v>2.6388888888888889E-2</v>
      </c>
      <c r="I29" s="12">
        <v>3.7499999999999999E-2</v>
      </c>
      <c r="J29" s="10">
        <v>4.3</v>
      </c>
      <c r="K29" s="10">
        <v>3.5</v>
      </c>
    </row>
    <row r="30" spans="1:11" x14ac:dyDescent="0.3">
      <c r="A30" s="10">
        <v>23</v>
      </c>
      <c r="B30" s="10">
        <v>2</v>
      </c>
      <c r="C30" s="11" t="s">
        <v>105</v>
      </c>
      <c r="D30" s="11" t="s">
        <v>104</v>
      </c>
      <c r="E30" s="10">
        <v>11.1</v>
      </c>
      <c r="F30" s="10">
        <v>186</v>
      </c>
      <c r="G30" s="10">
        <v>119</v>
      </c>
      <c r="H30" s="12">
        <v>4.8611111111111112E-2</v>
      </c>
      <c r="I30" s="12">
        <v>5.9027777777777776E-2</v>
      </c>
      <c r="J30" s="10">
        <v>3.2</v>
      </c>
      <c r="K30" s="10">
        <v>7.9</v>
      </c>
    </row>
    <row r="31" spans="1:11" x14ac:dyDescent="0.3">
      <c r="A31" s="10">
        <v>23</v>
      </c>
      <c r="B31" s="10">
        <v>1</v>
      </c>
      <c r="C31" s="11" t="s">
        <v>104</v>
      </c>
      <c r="D31" s="11" t="s">
        <v>47</v>
      </c>
      <c r="E31" s="10">
        <v>10.9</v>
      </c>
      <c r="F31" s="10">
        <v>50</v>
      </c>
      <c r="G31" s="10">
        <v>144</v>
      </c>
      <c r="H31" s="12">
        <v>3.4027777777777775E-2</v>
      </c>
      <c r="I31" s="12">
        <v>3.8194444444444448E-2</v>
      </c>
      <c r="J31" s="10">
        <v>9.3000000000000007</v>
      </c>
      <c r="K31" s="10">
        <v>1.6</v>
      </c>
    </row>
    <row r="32" spans="1:11" x14ac:dyDescent="0.3">
      <c r="A32" s="15">
        <v>23</v>
      </c>
      <c r="B32" s="15"/>
      <c r="C32" s="16" t="s">
        <v>49</v>
      </c>
      <c r="D32" s="16" t="s">
        <v>48</v>
      </c>
      <c r="E32" s="15">
        <f>SUM(E26:E31)</f>
        <v>54.8</v>
      </c>
      <c r="F32" s="15">
        <f>SUM(F26:F31)</f>
        <v>800</v>
      </c>
      <c r="G32" s="15">
        <f>SUM(G26:G31)</f>
        <v>797</v>
      </c>
      <c r="H32" s="17">
        <f>SUM(H26:H31)</f>
        <v>0.22152777777777777</v>
      </c>
      <c r="I32" s="17">
        <f>SUM(I26:I31)</f>
        <v>0.23472222222222225</v>
      </c>
      <c r="J32" s="15">
        <f>SUM(J26:J31)</f>
        <v>30</v>
      </c>
      <c r="K32" s="15">
        <f>SUM(K26:K31)</f>
        <v>24.800000000000004</v>
      </c>
    </row>
    <row r="33" spans="1:11" x14ac:dyDescent="0.3">
      <c r="A33" s="10">
        <v>22</v>
      </c>
      <c r="B33" s="10">
        <v>8</v>
      </c>
      <c r="C33" s="11" t="s">
        <v>47</v>
      </c>
      <c r="D33" s="11" t="s">
        <v>46</v>
      </c>
      <c r="E33" s="10">
        <v>9.1</v>
      </c>
      <c r="F33" s="10">
        <v>155</v>
      </c>
      <c r="G33" s="10">
        <v>122</v>
      </c>
      <c r="H33" s="12">
        <v>5.0694444444444445E-2</v>
      </c>
      <c r="I33" s="12">
        <v>3.4722222222222224E-2</v>
      </c>
      <c r="J33" s="10">
        <v>5.5</v>
      </c>
      <c r="K33" s="10">
        <v>3.6</v>
      </c>
    </row>
    <row r="34" spans="1:11" x14ac:dyDescent="0.3">
      <c r="A34" s="10">
        <v>22</v>
      </c>
      <c r="B34" s="10">
        <v>7</v>
      </c>
      <c r="C34" s="11" t="s">
        <v>46</v>
      </c>
      <c r="D34" s="11" t="s">
        <v>103</v>
      </c>
      <c r="E34" s="10">
        <v>8</v>
      </c>
      <c r="F34" s="10">
        <v>69</v>
      </c>
      <c r="G34" s="10">
        <v>44</v>
      </c>
      <c r="H34" s="12">
        <v>3.4027777777777775E-2</v>
      </c>
      <c r="I34" s="12">
        <v>3.125E-2</v>
      </c>
      <c r="J34" s="10">
        <v>3.1</v>
      </c>
      <c r="K34" s="10">
        <v>4.9000000000000004</v>
      </c>
    </row>
    <row r="35" spans="1:11" x14ac:dyDescent="0.3">
      <c r="A35" s="10">
        <v>22</v>
      </c>
      <c r="B35" s="10">
        <v>6</v>
      </c>
      <c r="C35" s="11" t="s">
        <v>103</v>
      </c>
      <c r="D35" s="11" t="s">
        <v>45</v>
      </c>
      <c r="E35" s="10">
        <v>8.1</v>
      </c>
      <c r="F35" s="10">
        <v>129</v>
      </c>
      <c r="G35" s="10">
        <v>66</v>
      </c>
      <c r="H35" s="12">
        <v>4.2361111111111113E-2</v>
      </c>
      <c r="I35" s="12">
        <v>3.4027777777777775E-2</v>
      </c>
      <c r="J35" s="10">
        <v>2.1</v>
      </c>
      <c r="K35" s="10">
        <v>5.9</v>
      </c>
    </row>
    <row r="36" spans="1:11" x14ac:dyDescent="0.3">
      <c r="A36" s="10">
        <v>22</v>
      </c>
      <c r="B36" s="10">
        <v>5</v>
      </c>
      <c r="C36" s="11" t="s">
        <v>45</v>
      </c>
      <c r="D36" s="11" t="s">
        <v>101</v>
      </c>
      <c r="E36" s="10">
        <v>10.6</v>
      </c>
      <c r="F36" s="10">
        <v>209</v>
      </c>
      <c r="G36" s="10">
        <v>160</v>
      </c>
      <c r="H36" s="12">
        <v>4.2361111111111113E-2</v>
      </c>
      <c r="I36" s="12">
        <v>4.4444444444444446E-2</v>
      </c>
      <c r="J36" s="10">
        <v>4.4000000000000004</v>
      </c>
      <c r="K36" s="10">
        <v>6.2</v>
      </c>
    </row>
    <row r="37" spans="1:11" x14ac:dyDescent="0.3">
      <c r="A37" s="10">
        <v>22</v>
      </c>
      <c r="B37" s="10">
        <v>4</v>
      </c>
      <c r="C37" s="11" t="s">
        <v>101</v>
      </c>
      <c r="D37" s="11" t="s">
        <v>102</v>
      </c>
      <c r="E37" s="10">
        <v>14</v>
      </c>
      <c r="F37" s="10">
        <v>284</v>
      </c>
      <c r="G37" s="10">
        <v>186</v>
      </c>
      <c r="H37" s="12">
        <v>6.1111111111111109E-2</v>
      </c>
      <c r="I37" s="12">
        <v>5.6944444444444443E-2</v>
      </c>
      <c r="J37" s="10">
        <v>6.1</v>
      </c>
      <c r="K37" s="10">
        <v>7.9</v>
      </c>
    </row>
    <row r="38" spans="1:11" x14ac:dyDescent="0.3">
      <c r="A38" s="10">
        <v>22</v>
      </c>
      <c r="B38" s="10">
        <v>3</v>
      </c>
      <c r="C38" s="11" t="s">
        <v>102</v>
      </c>
      <c r="D38" s="11" t="s">
        <v>100</v>
      </c>
      <c r="E38" s="10">
        <v>7.5</v>
      </c>
      <c r="F38" s="10">
        <v>51</v>
      </c>
      <c r="G38" s="10">
        <v>109</v>
      </c>
      <c r="H38" s="12">
        <v>2.6388888888888889E-2</v>
      </c>
      <c r="I38" s="12">
        <v>3.8194444444444448E-2</v>
      </c>
      <c r="J38" s="10">
        <v>3.5</v>
      </c>
      <c r="K38" s="10">
        <v>4</v>
      </c>
    </row>
    <row r="39" spans="1:11" x14ac:dyDescent="0.3">
      <c r="A39" s="10">
        <v>22</v>
      </c>
      <c r="B39" s="10">
        <v>2</v>
      </c>
      <c r="C39" s="11" t="s">
        <v>100</v>
      </c>
      <c r="D39" s="11" t="s">
        <v>99</v>
      </c>
      <c r="E39" s="10">
        <v>10.199999999999999</v>
      </c>
      <c r="F39" s="10">
        <v>134</v>
      </c>
      <c r="G39" s="10">
        <v>128</v>
      </c>
      <c r="H39" s="12">
        <v>3.2638888888888891E-2</v>
      </c>
      <c r="I39" s="12">
        <v>2.8472222222222222E-2</v>
      </c>
      <c r="J39" s="10">
        <v>10.199999999999999</v>
      </c>
      <c r="K39" s="10">
        <v>0</v>
      </c>
    </row>
    <row r="40" spans="1:11" x14ac:dyDescent="0.3">
      <c r="A40" s="10">
        <v>22</v>
      </c>
      <c r="B40" s="10">
        <v>1</v>
      </c>
      <c r="C40" s="11" t="s">
        <v>99</v>
      </c>
      <c r="D40" s="11" t="s">
        <v>43</v>
      </c>
      <c r="E40" s="10">
        <v>5.3</v>
      </c>
      <c r="F40" s="10">
        <v>22</v>
      </c>
      <c r="G40" s="10">
        <v>97</v>
      </c>
      <c r="H40" s="12">
        <v>2.5000000000000001E-2</v>
      </c>
      <c r="I40" s="12">
        <v>2.5000000000000001E-2</v>
      </c>
      <c r="J40" s="10">
        <v>5.3</v>
      </c>
      <c r="K40" s="10">
        <v>0</v>
      </c>
    </row>
    <row r="41" spans="1:11" x14ac:dyDescent="0.3">
      <c r="A41" s="15">
        <v>22</v>
      </c>
      <c r="B41" s="15"/>
      <c r="C41" s="16" t="s">
        <v>48</v>
      </c>
      <c r="D41" s="16" t="s">
        <v>44</v>
      </c>
      <c r="E41" s="15">
        <f>SUM(E33:E40)</f>
        <v>72.8</v>
      </c>
      <c r="F41" s="15">
        <f>SUM(F33:F40)</f>
        <v>1053</v>
      </c>
      <c r="G41" s="15">
        <f>SUM(G33:G40)</f>
        <v>912</v>
      </c>
      <c r="H41" s="17">
        <f>SUM(H33:H40)</f>
        <v>0.31458333333333338</v>
      </c>
      <c r="I41" s="17">
        <f>SUM(I33:I40)</f>
        <v>0.29305555555555557</v>
      </c>
      <c r="J41" s="15">
        <f>SUM(J33:J40)</f>
        <v>40.199999999999996</v>
      </c>
      <c r="K41" s="15">
        <f>SUM(K33:K40)</f>
        <v>32.5</v>
      </c>
    </row>
    <row r="42" spans="1:11" x14ac:dyDescent="0.3">
      <c r="A42" s="10">
        <v>21</v>
      </c>
      <c r="B42" s="10">
        <v>6</v>
      </c>
      <c r="C42" s="11" t="s">
        <v>43</v>
      </c>
      <c r="D42" s="11" t="s">
        <v>42</v>
      </c>
      <c r="E42" s="10">
        <v>8.6</v>
      </c>
      <c r="F42" s="10">
        <v>93</v>
      </c>
      <c r="G42" s="10">
        <v>82</v>
      </c>
      <c r="H42" s="12">
        <v>3.0555555555555555E-2</v>
      </c>
      <c r="I42" s="12">
        <v>2.5000000000000001E-2</v>
      </c>
      <c r="J42" s="10">
        <v>8.6</v>
      </c>
      <c r="K42" s="10">
        <v>0</v>
      </c>
    </row>
    <row r="43" spans="1:11" x14ac:dyDescent="0.3">
      <c r="A43" s="10">
        <v>21</v>
      </c>
      <c r="B43" s="10">
        <v>5</v>
      </c>
      <c r="C43" s="11" t="s">
        <v>42</v>
      </c>
      <c r="D43" s="11" t="s">
        <v>41</v>
      </c>
      <c r="E43" s="10">
        <v>6.7</v>
      </c>
      <c r="F43" s="10">
        <v>87</v>
      </c>
      <c r="G43" s="10">
        <v>36</v>
      </c>
      <c r="H43" s="12">
        <v>2.2916666666666665E-2</v>
      </c>
      <c r="I43" s="12">
        <v>2.7083333333333334E-2</v>
      </c>
      <c r="J43" s="10">
        <v>6.7</v>
      </c>
      <c r="K43" s="10">
        <v>0</v>
      </c>
    </row>
    <row r="44" spans="1:11" x14ac:dyDescent="0.3">
      <c r="A44" s="10">
        <v>21</v>
      </c>
      <c r="B44" s="10">
        <v>4</v>
      </c>
      <c r="C44" s="11" t="s">
        <v>41</v>
      </c>
      <c r="D44" s="11" t="s">
        <v>40</v>
      </c>
      <c r="E44" s="10">
        <v>15.4</v>
      </c>
      <c r="F44" s="10">
        <v>267</v>
      </c>
      <c r="G44" s="10">
        <v>178</v>
      </c>
      <c r="H44" s="12">
        <v>6.6666666666666666E-2</v>
      </c>
      <c r="I44" s="12">
        <v>6.25E-2</v>
      </c>
      <c r="J44" s="10">
        <v>7.7</v>
      </c>
      <c r="K44" s="10">
        <v>7.7</v>
      </c>
    </row>
    <row r="45" spans="1:11" x14ac:dyDescent="0.3">
      <c r="A45" s="10">
        <v>21</v>
      </c>
      <c r="B45" s="10">
        <v>3</v>
      </c>
      <c r="C45" s="11" t="s">
        <v>40</v>
      </c>
      <c r="D45" s="11" t="s">
        <v>98</v>
      </c>
      <c r="E45" s="10">
        <v>12.7</v>
      </c>
      <c r="F45" s="10">
        <v>107</v>
      </c>
      <c r="G45" s="10">
        <v>232</v>
      </c>
      <c r="H45" s="12">
        <v>4.027777777777778E-2</v>
      </c>
      <c r="I45" s="12">
        <v>5.5555555555555552E-2</v>
      </c>
      <c r="J45" s="10">
        <v>2.7</v>
      </c>
      <c r="K45" s="10">
        <v>10</v>
      </c>
    </row>
    <row r="46" spans="1:11" x14ac:dyDescent="0.3">
      <c r="A46" s="10">
        <v>21</v>
      </c>
      <c r="B46" s="10">
        <v>2</v>
      </c>
      <c r="C46" s="11" t="s">
        <v>98</v>
      </c>
      <c r="D46" s="11" t="s">
        <v>39</v>
      </c>
      <c r="E46" s="10">
        <v>9.9</v>
      </c>
      <c r="F46" s="10">
        <v>257</v>
      </c>
      <c r="G46" s="10">
        <v>67</v>
      </c>
      <c r="H46" s="12">
        <v>4.2361111111111113E-2</v>
      </c>
      <c r="I46" s="12">
        <v>3.1944444444444442E-2</v>
      </c>
      <c r="J46" s="10">
        <v>9.9</v>
      </c>
      <c r="K46" s="10">
        <v>0</v>
      </c>
    </row>
    <row r="47" spans="1:11" x14ac:dyDescent="0.3">
      <c r="A47" s="10">
        <v>21</v>
      </c>
      <c r="B47" s="10">
        <v>1</v>
      </c>
      <c r="C47" s="11" t="s">
        <v>39</v>
      </c>
      <c r="D47" s="11" t="s">
        <v>37</v>
      </c>
      <c r="E47" s="10">
        <v>15.3</v>
      </c>
      <c r="F47" s="10">
        <v>225</v>
      </c>
      <c r="G47" s="10">
        <v>313</v>
      </c>
      <c r="H47" s="12">
        <v>5.7638888888888892E-2</v>
      </c>
      <c r="I47" s="12">
        <v>6.458333333333334E-2</v>
      </c>
      <c r="J47" s="10">
        <v>11.6</v>
      </c>
      <c r="K47" s="10">
        <v>3.7</v>
      </c>
    </row>
    <row r="48" spans="1:11" x14ac:dyDescent="0.3">
      <c r="A48" s="15">
        <v>21</v>
      </c>
      <c r="B48" s="15"/>
      <c r="C48" s="16" t="s">
        <v>44</v>
      </c>
      <c r="D48" s="16" t="s">
        <v>38</v>
      </c>
      <c r="E48" s="15">
        <f>SUM(E42:E47)</f>
        <v>68.600000000000009</v>
      </c>
      <c r="F48" s="15">
        <f>SUM(F42:F47)</f>
        <v>1036</v>
      </c>
      <c r="G48" s="15">
        <f>SUM(G42:G47)</f>
        <v>908</v>
      </c>
      <c r="H48" s="17">
        <f>SUM(H42:H47)</f>
        <v>0.26041666666666669</v>
      </c>
      <c r="I48" s="17">
        <f>SUM(I42:I47)</f>
        <v>0.26666666666666666</v>
      </c>
      <c r="J48" s="15">
        <f>SUM(J42:J47)</f>
        <v>47.2</v>
      </c>
      <c r="K48" s="15">
        <f>SUM(K42:K47)</f>
        <v>21.4</v>
      </c>
    </row>
    <row r="49" spans="1:11" x14ac:dyDescent="0.3">
      <c r="A49" s="10">
        <v>20</v>
      </c>
      <c r="B49" s="10">
        <v>3</v>
      </c>
      <c r="C49" s="11" t="s">
        <v>37</v>
      </c>
      <c r="D49" s="11" t="s">
        <v>36</v>
      </c>
      <c r="E49" s="10">
        <v>18.7</v>
      </c>
      <c r="F49" s="10">
        <v>324</v>
      </c>
      <c r="G49" s="10">
        <v>236</v>
      </c>
      <c r="H49" s="12">
        <v>7.1527777777777773E-2</v>
      </c>
      <c r="I49" s="12">
        <v>6.5972222222222224E-2</v>
      </c>
      <c r="J49" s="10">
        <v>16.3</v>
      </c>
      <c r="K49" s="10">
        <v>2.4</v>
      </c>
    </row>
    <row r="50" spans="1:11" x14ac:dyDescent="0.3">
      <c r="A50" s="10">
        <v>20</v>
      </c>
      <c r="B50" s="10">
        <v>2</v>
      </c>
      <c r="C50" s="11" t="s">
        <v>36</v>
      </c>
      <c r="D50" s="11" t="s">
        <v>35</v>
      </c>
      <c r="E50" s="10">
        <v>20.5</v>
      </c>
      <c r="F50" s="10">
        <v>79</v>
      </c>
      <c r="G50" s="10">
        <v>387</v>
      </c>
      <c r="H50" s="12">
        <v>7.4305555555555555E-2</v>
      </c>
      <c r="I50" s="12">
        <v>8.7499999999999994E-2</v>
      </c>
      <c r="J50" s="10">
        <v>8.1999999999999993</v>
      </c>
      <c r="K50" s="10">
        <v>12.3</v>
      </c>
    </row>
    <row r="51" spans="1:11" x14ac:dyDescent="0.3">
      <c r="A51" s="10">
        <v>20</v>
      </c>
      <c r="B51" s="10">
        <v>1</v>
      </c>
      <c r="C51" s="11" t="s">
        <v>35</v>
      </c>
      <c r="D51" s="11" t="s">
        <v>97</v>
      </c>
      <c r="E51" s="10">
        <v>15.6</v>
      </c>
      <c r="F51" s="10">
        <v>142</v>
      </c>
      <c r="G51" s="10">
        <v>115</v>
      </c>
      <c r="H51" s="12">
        <v>5.7638888888888892E-2</v>
      </c>
      <c r="I51" s="12">
        <v>5.8333333333333334E-2</v>
      </c>
      <c r="J51" s="10">
        <v>13.3</v>
      </c>
      <c r="K51" s="10">
        <v>2.2999999999999998</v>
      </c>
    </row>
    <row r="52" spans="1:11" x14ac:dyDescent="0.3">
      <c r="A52" s="15">
        <v>20</v>
      </c>
      <c r="B52" s="15"/>
      <c r="C52" s="16" t="s">
        <v>38</v>
      </c>
      <c r="D52" s="16" t="s">
        <v>34</v>
      </c>
      <c r="E52" s="15">
        <f>SUM(E49:E51)</f>
        <v>54.800000000000004</v>
      </c>
      <c r="F52" s="15">
        <f>SUM(F49:F51)</f>
        <v>545</v>
      </c>
      <c r="G52" s="15">
        <f>SUM(G49:G51)</f>
        <v>738</v>
      </c>
      <c r="H52" s="17">
        <f>SUM(H49:H51)</f>
        <v>0.20347222222222222</v>
      </c>
      <c r="I52" s="17">
        <f>SUM(I49:I51)</f>
        <v>0.21180555555555558</v>
      </c>
      <c r="J52" s="15">
        <f>SUM(J49:J51)</f>
        <v>37.799999999999997</v>
      </c>
      <c r="K52" s="15">
        <f>SUM(K49:K51)</f>
        <v>17</v>
      </c>
    </row>
    <row r="53" spans="1:11" x14ac:dyDescent="0.3">
      <c r="A53" s="10">
        <v>19</v>
      </c>
      <c r="B53" s="10">
        <v>4</v>
      </c>
      <c r="C53" s="11" t="s">
        <v>97</v>
      </c>
      <c r="D53" s="11" t="s">
        <v>33</v>
      </c>
      <c r="E53" s="10">
        <v>6.9</v>
      </c>
      <c r="F53" s="10">
        <v>166</v>
      </c>
      <c r="G53" s="10">
        <v>71</v>
      </c>
      <c r="H53" s="13">
        <v>4.2361111111111113E-2</v>
      </c>
      <c r="I53" s="13">
        <v>4.583333333333333E-2</v>
      </c>
      <c r="J53" s="10">
        <v>6.9</v>
      </c>
      <c r="K53" s="10">
        <v>0</v>
      </c>
    </row>
    <row r="54" spans="1:11" x14ac:dyDescent="0.3">
      <c r="A54" s="10">
        <v>19</v>
      </c>
      <c r="B54" s="10">
        <v>3</v>
      </c>
      <c r="C54" s="11" t="s">
        <v>33</v>
      </c>
      <c r="D54" s="11" t="s">
        <v>32</v>
      </c>
      <c r="E54" s="10">
        <v>16.8</v>
      </c>
      <c r="F54" s="10">
        <v>255</v>
      </c>
      <c r="G54" s="10">
        <v>267</v>
      </c>
      <c r="H54" s="13">
        <v>4.5138888888888888E-2</v>
      </c>
      <c r="I54" s="13">
        <v>4.3055555555555555E-2</v>
      </c>
      <c r="J54" s="10">
        <v>15.9</v>
      </c>
      <c r="K54" s="10">
        <v>0.9</v>
      </c>
    </row>
    <row r="55" spans="1:11" x14ac:dyDescent="0.3">
      <c r="A55" s="10">
        <v>19</v>
      </c>
      <c r="B55" s="10">
        <v>2</v>
      </c>
      <c r="C55" s="11" t="s">
        <v>32</v>
      </c>
      <c r="D55" s="11" t="s">
        <v>31</v>
      </c>
      <c r="E55" s="10">
        <v>22.4</v>
      </c>
      <c r="F55" s="10">
        <v>341</v>
      </c>
      <c r="G55" s="10">
        <v>266</v>
      </c>
      <c r="H55" s="12">
        <v>8.0555555555555561E-2</v>
      </c>
      <c r="I55" s="12">
        <v>7.5694444444444439E-2</v>
      </c>
      <c r="J55" s="10">
        <v>13</v>
      </c>
      <c r="K55" s="10">
        <v>9.4</v>
      </c>
    </row>
    <row r="56" spans="1:11" x14ac:dyDescent="0.3">
      <c r="A56" s="10">
        <v>19</v>
      </c>
      <c r="B56" s="10">
        <v>1</v>
      </c>
      <c r="C56" s="11" t="s">
        <v>31</v>
      </c>
      <c r="D56" s="11" t="s">
        <v>29</v>
      </c>
      <c r="E56" s="10">
        <v>16.899999999999999</v>
      </c>
      <c r="F56" s="10">
        <v>135</v>
      </c>
      <c r="G56" s="10">
        <v>255</v>
      </c>
      <c r="H56" s="12">
        <v>5.1388888888888887E-2</v>
      </c>
      <c r="I56" s="12">
        <v>6.1111111111111109E-2</v>
      </c>
      <c r="J56" s="10">
        <v>16.899999999999999</v>
      </c>
      <c r="K56" s="10">
        <v>0</v>
      </c>
    </row>
    <row r="57" spans="1:11" x14ac:dyDescent="0.3">
      <c r="A57" s="15">
        <v>19</v>
      </c>
      <c r="B57" s="15"/>
      <c r="C57" s="16" t="s">
        <v>34</v>
      </c>
      <c r="D57" s="16" t="s">
        <v>30</v>
      </c>
      <c r="E57" s="15">
        <f>SUM(E53:E56)</f>
        <v>63</v>
      </c>
      <c r="F57" s="15">
        <f>SUM(F53:F56)</f>
        <v>897</v>
      </c>
      <c r="G57" s="15">
        <f>SUM(G53:G56)</f>
        <v>859</v>
      </c>
      <c r="H57" s="17">
        <f>SUM(H53:H56)</f>
        <v>0.21944444444444444</v>
      </c>
      <c r="I57" s="17">
        <f>SUM(I53:I56)</f>
        <v>0.22569444444444442</v>
      </c>
      <c r="J57" s="15">
        <f>SUM(J53:J56)</f>
        <v>52.699999999999996</v>
      </c>
      <c r="K57" s="15">
        <f>SUM(K53:K56)</f>
        <v>10.3</v>
      </c>
    </row>
    <row r="58" spans="1:11" x14ac:dyDescent="0.3">
      <c r="A58" s="10">
        <v>18</v>
      </c>
      <c r="B58" s="10">
        <v>4</v>
      </c>
      <c r="C58" s="11" t="s">
        <v>29</v>
      </c>
      <c r="D58" s="11" t="s">
        <v>96</v>
      </c>
      <c r="E58" s="10">
        <v>19.2</v>
      </c>
      <c r="F58" s="10">
        <v>318</v>
      </c>
      <c r="G58" s="10">
        <v>339</v>
      </c>
      <c r="H58" s="12">
        <v>7.0833333333333331E-2</v>
      </c>
      <c r="I58" s="12">
        <v>7.6388888888888895E-2</v>
      </c>
      <c r="J58" s="10">
        <v>13.7</v>
      </c>
      <c r="K58" s="10">
        <v>5.5</v>
      </c>
    </row>
    <row r="59" spans="1:11" x14ac:dyDescent="0.3">
      <c r="A59" s="10">
        <v>18</v>
      </c>
      <c r="B59" s="10">
        <v>3</v>
      </c>
      <c r="C59" s="11" t="s">
        <v>96</v>
      </c>
      <c r="D59" s="11" t="s">
        <v>95</v>
      </c>
      <c r="E59" s="10">
        <v>13.4</v>
      </c>
      <c r="F59" s="10">
        <v>318</v>
      </c>
      <c r="G59" s="10">
        <v>347</v>
      </c>
      <c r="H59" s="12">
        <v>6.7361111111111108E-2</v>
      </c>
      <c r="I59" s="12">
        <v>6.3194444444444442E-2</v>
      </c>
      <c r="J59" s="10">
        <v>0.2</v>
      </c>
      <c r="K59" s="10">
        <v>13.2</v>
      </c>
    </row>
    <row r="60" spans="1:11" x14ac:dyDescent="0.3">
      <c r="A60" s="10">
        <v>18</v>
      </c>
      <c r="B60" s="10">
        <v>2</v>
      </c>
      <c r="C60" s="11" t="s">
        <v>95</v>
      </c>
      <c r="D60" s="11" t="s">
        <v>94</v>
      </c>
      <c r="E60" s="10">
        <v>6.7</v>
      </c>
      <c r="F60" s="10">
        <v>19</v>
      </c>
      <c r="G60" s="10">
        <v>67</v>
      </c>
      <c r="H60" s="12">
        <v>3.0555555555555555E-2</v>
      </c>
      <c r="I60" s="12">
        <v>2.8472222222222222E-2</v>
      </c>
      <c r="J60" s="10">
        <v>6.4</v>
      </c>
      <c r="K60" s="10">
        <v>0.3</v>
      </c>
    </row>
    <row r="61" spans="1:11" x14ac:dyDescent="0.3">
      <c r="A61" s="10">
        <v>18</v>
      </c>
      <c r="B61" s="10">
        <v>1</v>
      </c>
      <c r="C61" s="11" t="s">
        <v>94</v>
      </c>
      <c r="D61" s="11" t="s">
        <v>27</v>
      </c>
      <c r="E61" s="10">
        <v>7.9</v>
      </c>
      <c r="F61" s="10">
        <v>27</v>
      </c>
      <c r="G61" s="10">
        <v>41</v>
      </c>
      <c r="H61" s="12">
        <v>2.9861111111111113E-2</v>
      </c>
      <c r="I61" s="12">
        <v>2.9166666666666667E-2</v>
      </c>
      <c r="J61" s="10">
        <v>7.9</v>
      </c>
      <c r="K61" s="10">
        <v>0</v>
      </c>
    </row>
    <row r="62" spans="1:11" x14ac:dyDescent="0.3">
      <c r="A62" s="15">
        <v>18</v>
      </c>
      <c r="B62" s="15"/>
      <c r="C62" s="16" t="s">
        <v>30</v>
      </c>
      <c r="D62" s="16" t="s">
        <v>28</v>
      </c>
      <c r="E62" s="15">
        <f>SUM(E58:E61)</f>
        <v>47.2</v>
      </c>
      <c r="F62" s="15">
        <f>SUM(F58:F61)</f>
        <v>682</v>
      </c>
      <c r="G62" s="15">
        <f>SUM(G58:G61)</f>
        <v>794</v>
      </c>
      <c r="H62" s="17">
        <f>SUM(H58:H61)</f>
        <v>0.19861111111111113</v>
      </c>
      <c r="I62" s="17">
        <f>SUM(I58:I61)</f>
        <v>0.19722222222222224</v>
      </c>
      <c r="J62" s="15">
        <f>SUM(J58:J61)</f>
        <v>28.199999999999996</v>
      </c>
      <c r="K62" s="15">
        <f>SUM(K58:K61)</f>
        <v>19</v>
      </c>
    </row>
    <row r="63" spans="1:11" x14ac:dyDescent="0.3">
      <c r="A63" s="10">
        <v>17</v>
      </c>
      <c r="B63" s="10">
        <v>5</v>
      </c>
      <c r="C63" s="11" t="s">
        <v>27</v>
      </c>
      <c r="D63" s="11" t="s">
        <v>26</v>
      </c>
      <c r="E63" s="10">
        <v>4.8</v>
      </c>
      <c r="F63" s="10">
        <v>161</v>
      </c>
      <c r="G63" s="10">
        <v>2</v>
      </c>
      <c r="H63" s="12">
        <v>2.7777777777777776E-2</v>
      </c>
      <c r="I63" s="12">
        <v>1.9444444444444445E-2</v>
      </c>
      <c r="J63" s="10">
        <v>0</v>
      </c>
      <c r="K63" s="10">
        <v>4.8</v>
      </c>
    </row>
    <row r="64" spans="1:11" x14ac:dyDescent="0.3">
      <c r="A64" s="10">
        <v>17</v>
      </c>
      <c r="B64" s="10">
        <v>4</v>
      </c>
      <c r="C64" s="11" t="s">
        <v>26</v>
      </c>
      <c r="D64" s="11" t="s">
        <v>25</v>
      </c>
      <c r="E64" s="10">
        <v>7</v>
      </c>
      <c r="F64" s="10">
        <v>142</v>
      </c>
      <c r="G64" s="10">
        <v>109</v>
      </c>
      <c r="H64" s="12">
        <v>3.6805555555555557E-2</v>
      </c>
      <c r="I64" s="12">
        <v>3.7499999999999999E-2</v>
      </c>
      <c r="J64" s="10">
        <v>1</v>
      </c>
      <c r="K64" s="10">
        <v>6</v>
      </c>
    </row>
    <row r="65" spans="1:11" x14ac:dyDescent="0.3">
      <c r="A65" s="10">
        <v>17</v>
      </c>
      <c r="B65" s="10">
        <v>3</v>
      </c>
      <c r="C65" s="11" t="s">
        <v>25</v>
      </c>
      <c r="D65" s="11" t="s">
        <v>24</v>
      </c>
      <c r="E65" s="10">
        <v>12.8</v>
      </c>
      <c r="F65" s="10">
        <v>241</v>
      </c>
      <c r="G65" s="10">
        <v>206</v>
      </c>
      <c r="H65" s="12">
        <v>5.1388888888888887E-2</v>
      </c>
      <c r="I65" s="12">
        <v>5.347222222222222E-2</v>
      </c>
      <c r="J65" s="10">
        <v>8.6999999999999993</v>
      </c>
      <c r="K65" s="10">
        <v>3.9</v>
      </c>
    </row>
    <row r="66" spans="1:11" x14ac:dyDescent="0.3">
      <c r="A66" s="10">
        <v>17</v>
      </c>
      <c r="B66" s="10">
        <v>2</v>
      </c>
      <c r="C66" s="11" t="s">
        <v>24</v>
      </c>
      <c r="D66" s="11" t="s">
        <v>93</v>
      </c>
      <c r="E66" s="10">
        <v>11</v>
      </c>
      <c r="F66" s="10">
        <v>62</v>
      </c>
      <c r="G66" s="10">
        <v>252</v>
      </c>
      <c r="H66" s="12">
        <v>3.5416666666666666E-2</v>
      </c>
      <c r="I66" s="12">
        <v>4.6527777777777779E-2</v>
      </c>
      <c r="J66" s="10">
        <v>6.9</v>
      </c>
      <c r="K66" s="10">
        <v>4.4000000000000004</v>
      </c>
    </row>
    <row r="67" spans="1:11" x14ac:dyDescent="0.3">
      <c r="A67" s="10">
        <v>17</v>
      </c>
      <c r="B67" s="10">
        <v>1</v>
      </c>
      <c r="C67" s="11" t="s">
        <v>93</v>
      </c>
      <c r="D67" s="11" t="s">
        <v>22</v>
      </c>
      <c r="E67" s="10">
        <v>17.5</v>
      </c>
      <c r="F67" s="10">
        <v>144</v>
      </c>
      <c r="G67" s="10">
        <v>167</v>
      </c>
      <c r="H67" s="12">
        <v>6.458333333333334E-2</v>
      </c>
      <c r="I67" s="12">
        <v>6.458333333333334E-2</v>
      </c>
      <c r="J67" s="10">
        <v>12</v>
      </c>
      <c r="K67" s="10">
        <v>5.5</v>
      </c>
    </row>
    <row r="68" spans="1:11" x14ac:dyDescent="0.3">
      <c r="A68" s="15">
        <v>17</v>
      </c>
      <c r="B68" s="15"/>
      <c r="C68" s="16" t="s">
        <v>28</v>
      </c>
      <c r="D68" s="16" t="s">
        <v>23</v>
      </c>
      <c r="E68" s="15">
        <f>SUM(E63:E67)</f>
        <v>53.1</v>
      </c>
      <c r="F68" s="15">
        <f>SUM(F63:F67)</f>
        <v>750</v>
      </c>
      <c r="G68" s="15">
        <f>SUM(G63:G67)</f>
        <v>736</v>
      </c>
      <c r="H68" s="17">
        <f>SUM(H63:H67)</f>
        <v>0.21597222222222223</v>
      </c>
      <c r="I68" s="17">
        <f>SUM(I63:I67)</f>
        <v>0.22152777777777777</v>
      </c>
      <c r="J68" s="15">
        <f>SUM(J63:J67)</f>
        <v>28.6</v>
      </c>
      <c r="K68" s="15">
        <f>SUM(K63:K67)</f>
        <v>24.6</v>
      </c>
    </row>
    <row r="69" spans="1:11" x14ac:dyDescent="0.3">
      <c r="A69" s="10">
        <v>16</v>
      </c>
      <c r="B69" s="10">
        <v>4</v>
      </c>
      <c r="C69" s="11" t="s">
        <v>22</v>
      </c>
      <c r="D69" s="11" t="s">
        <v>92</v>
      </c>
      <c r="E69" s="10">
        <v>9</v>
      </c>
      <c r="F69" s="10">
        <v>180</v>
      </c>
      <c r="G69" s="10">
        <v>21</v>
      </c>
      <c r="H69" s="12">
        <v>4.0972222222222222E-2</v>
      </c>
      <c r="I69" s="12">
        <v>3.125E-2</v>
      </c>
      <c r="J69" s="10">
        <v>7.1</v>
      </c>
      <c r="K69" s="10">
        <v>1.9</v>
      </c>
    </row>
    <row r="70" spans="1:11" x14ac:dyDescent="0.3">
      <c r="A70" s="10">
        <v>16</v>
      </c>
      <c r="B70" s="10">
        <v>3</v>
      </c>
      <c r="C70" s="11" t="s">
        <v>92</v>
      </c>
      <c r="D70" s="11" t="s">
        <v>21</v>
      </c>
      <c r="E70" s="10">
        <v>15.5</v>
      </c>
      <c r="F70" s="10">
        <v>274</v>
      </c>
      <c r="G70" s="10">
        <v>367</v>
      </c>
      <c r="H70" s="12">
        <v>6.8750000000000006E-2</v>
      </c>
      <c r="I70" s="12">
        <v>7.6388888888888895E-2</v>
      </c>
      <c r="J70" s="10">
        <v>4.9000000000000004</v>
      </c>
      <c r="K70" s="10">
        <v>10.6</v>
      </c>
    </row>
    <row r="71" spans="1:11" x14ac:dyDescent="0.3">
      <c r="A71" s="10">
        <v>16</v>
      </c>
      <c r="B71" s="10">
        <v>2</v>
      </c>
      <c r="C71" s="11" t="s">
        <v>21</v>
      </c>
      <c r="D71" s="11" t="s">
        <v>91</v>
      </c>
      <c r="E71" s="10">
        <v>18.399999999999999</v>
      </c>
      <c r="F71" s="10">
        <v>424</v>
      </c>
      <c r="G71" s="10">
        <v>283</v>
      </c>
      <c r="H71" s="12">
        <v>8.7499999999999994E-2</v>
      </c>
      <c r="I71" s="12">
        <v>8.1944444444444445E-2</v>
      </c>
      <c r="J71" s="10">
        <v>3.3</v>
      </c>
      <c r="K71" s="10">
        <v>15.1</v>
      </c>
    </row>
    <row r="72" spans="1:11" x14ac:dyDescent="0.3">
      <c r="A72" s="10">
        <v>16</v>
      </c>
      <c r="B72" s="10">
        <v>1</v>
      </c>
      <c r="C72" s="11" t="s">
        <v>91</v>
      </c>
      <c r="D72" s="11" t="s">
        <v>90</v>
      </c>
      <c r="E72" s="10">
        <v>16.5</v>
      </c>
      <c r="F72" s="10">
        <v>55</v>
      </c>
      <c r="G72" s="10">
        <v>256</v>
      </c>
      <c r="H72" s="12">
        <v>5.2777777777777778E-2</v>
      </c>
      <c r="I72" s="12">
        <v>5.9027777777777776E-2</v>
      </c>
      <c r="J72" s="10">
        <v>13.7</v>
      </c>
      <c r="K72" s="10">
        <v>2.8</v>
      </c>
    </row>
    <row r="73" spans="1:11" x14ac:dyDescent="0.3">
      <c r="A73" s="15">
        <v>16</v>
      </c>
      <c r="B73" s="15"/>
      <c r="C73" s="16" t="s">
        <v>23</v>
      </c>
      <c r="D73" s="16" t="s">
        <v>20</v>
      </c>
      <c r="E73" s="15">
        <f>SUM(E69:E72)</f>
        <v>59.4</v>
      </c>
      <c r="F73" s="15">
        <f>SUM(F69:F72)</f>
        <v>933</v>
      </c>
      <c r="G73" s="15">
        <f>SUM(G69:G72)</f>
        <v>927</v>
      </c>
      <c r="H73" s="17">
        <f>SUM(H69:H72)</f>
        <v>0.25</v>
      </c>
      <c r="I73" s="17">
        <f>SUM(I69:I72)</f>
        <v>0.24861111111111112</v>
      </c>
      <c r="J73" s="15">
        <f>SUM(J69:J72)</f>
        <v>29</v>
      </c>
      <c r="K73" s="15">
        <f>SUM(K69:K72)</f>
        <v>30.400000000000002</v>
      </c>
    </row>
    <row r="74" spans="1:11" x14ac:dyDescent="0.3">
      <c r="A74" s="10">
        <v>15</v>
      </c>
      <c r="B74" s="10">
        <v>5</v>
      </c>
      <c r="C74" s="11" t="s">
        <v>90</v>
      </c>
      <c r="D74" s="11" t="s">
        <v>89</v>
      </c>
      <c r="E74" s="10">
        <v>18.899999999999999</v>
      </c>
      <c r="F74" s="10">
        <v>170</v>
      </c>
      <c r="G74" s="10">
        <v>80</v>
      </c>
      <c r="H74" s="12">
        <v>5.9722222222222225E-2</v>
      </c>
      <c r="I74" s="12">
        <v>6.1111111111111109E-2</v>
      </c>
      <c r="J74" s="10">
        <v>17.899999999999999</v>
      </c>
      <c r="K74" s="10">
        <v>1</v>
      </c>
    </row>
    <row r="75" spans="1:11" x14ac:dyDescent="0.3">
      <c r="A75" s="10">
        <v>15</v>
      </c>
      <c r="B75" s="10">
        <v>4</v>
      </c>
      <c r="C75" s="11" t="s">
        <v>89</v>
      </c>
      <c r="D75" s="11" t="s">
        <v>88</v>
      </c>
      <c r="E75" s="10">
        <v>13.5</v>
      </c>
      <c r="F75" s="10">
        <v>313</v>
      </c>
      <c r="G75" s="10">
        <v>197</v>
      </c>
      <c r="H75" s="12">
        <v>6.3888888888888884E-2</v>
      </c>
      <c r="I75" s="12">
        <v>6.3194444444444442E-2</v>
      </c>
      <c r="J75" s="10">
        <v>0.7</v>
      </c>
      <c r="K75" s="10">
        <v>12.8</v>
      </c>
    </row>
    <row r="76" spans="1:11" x14ac:dyDescent="0.3">
      <c r="A76" s="10">
        <v>15</v>
      </c>
      <c r="B76" s="10">
        <v>3</v>
      </c>
      <c r="C76" s="11" t="s">
        <v>88</v>
      </c>
      <c r="D76" s="11" t="s">
        <v>87</v>
      </c>
      <c r="E76" s="10">
        <v>11.5</v>
      </c>
      <c r="F76" s="10">
        <v>270</v>
      </c>
      <c r="G76" s="10">
        <v>280</v>
      </c>
      <c r="H76" s="12">
        <v>5.0694444444444445E-2</v>
      </c>
      <c r="I76" s="12">
        <v>0.05</v>
      </c>
      <c r="J76" s="10">
        <v>10.9</v>
      </c>
      <c r="K76" s="10">
        <v>0.6</v>
      </c>
    </row>
    <row r="77" spans="1:11" x14ac:dyDescent="0.3">
      <c r="A77" s="10">
        <v>15</v>
      </c>
      <c r="B77" s="10">
        <v>2</v>
      </c>
      <c r="C77" s="11" t="s">
        <v>87</v>
      </c>
      <c r="D77" s="11" t="s">
        <v>18</v>
      </c>
      <c r="E77" s="10">
        <v>9.3000000000000007</v>
      </c>
      <c r="F77" s="10">
        <v>263</v>
      </c>
      <c r="G77" s="10">
        <v>108</v>
      </c>
      <c r="H77" s="12">
        <v>4.3749999999999997E-2</v>
      </c>
      <c r="I77" s="12">
        <v>3.5416666666666666E-2</v>
      </c>
      <c r="J77" s="10">
        <v>9.1</v>
      </c>
      <c r="K77" s="10">
        <v>0.2</v>
      </c>
    </row>
    <row r="78" spans="1:11" x14ac:dyDescent="0.3">
      <c r="A78" s="10">
        <v>15</v>
      </c>
      <c r="B78" s="10">
        <v>1</v>
      </c>
      <c r="C78" s="11" t="s">
        <v>18</v>
      </c>
      <c r="D78" s="11" t="s">
        <v>17</v>
      </c>
      <c r="E78" s="10">
        <v>9.3000000000000007</v>
      </c>
      <c r="F78" s="10">
        <v>10</v>
      </c>
      <c r="G78" s="10">
        <v>390</v>
      </c>
      <c r="H78" s="12">
        <v>2.4305555555555556E-2</v>
      </c>
      <c r="I78" s="12">
        <v>4.791666666666667E-2</v>
      </c>
      <c r="J78" s="10">
        <v>9.3000000000000007</v>
      </c>
      <c r="K78" s="10">
        <v>0</v>
      </c>
    </row>
    <row r="79" spans="1:11" x14ac:dyDescent="0.3">
      <c r="A79" s="15">
        <v>15</v>
      </c>
      <c r="B79" s="15"/>
      <c r="C79" s="16" t="s">
        <v>20</v>
      </c>
      <c r="D79" s="16" t="s">
        <v>19</v>
      </c>
      <c r="E79" s="15">
        <f>SUM(E74:E78)</f>
        <v>62.5</v>
      </c>
      <c r="F79" s="15">
        <f>SUM(F74:F78)</f>
        <v>1026</v>
      </c>
      <c r="G79" s="15">
        <f>SUM(G74:G78)</f>
        <v>1055</v>
      </c>
      <c r="H79" s="17">
        <f>SUM(H74:H78)</f>
        <v>0.24236111111111111</v>
      </c>
      <c r="I79" s="17">
        <f>SUM(I74:I78)</f>
        <v>0.25763888888888886</v>
      </c>
      <c r="J79" s="15">
        <f>SUM(J74:J78)</f>
        <v>47.900000000000006</v>
      </c>
      <c r="K79" s="15">
        <f>SUM(K74:K78)</f>
        <v>14.6</v>
      </c>
    </row>
    <row r="80" spans="1:11" x14ac:dyDescent="0.3">
      <c r="A80" s="10">
        <v>14</v>
      </c>
      <c r="B80" s="10">
        <v>4</v>
      </c>
      <c r="C80" s="11" t="s">
        <v>15</v>
      </c>
      <c r="D80" s="11" t="s">
        <v>86</v>
      </c>
      <c r="E80" s="10">
        <v>8.5</v>
      </c>
      <c r="F80" s="10">
        <v>70</v>
      </c>
      <c r="G80" s="10">
        <v>55</v>
      </c>
      <c r="H80" s="12">
        <v>3.2638888888888891E-2</v>
      </c>
      <c r="I80" s="12">
        <v>2.9861111111111113E-2</v>
      </c>
      <c r="J80" s="10">
        <v>8.5</v>
      </c>
      <c r="K80" s="10">
        <v>0</v>
      </c>
    </row>
    <row r="81" spans="1:11" x14ac:dyDescent="0.3">
      <c r="A81" s="10">
        <v>14</v>
      </c>
      <c r="B81" s="10">
        <v>3</v>
      </c>
      <c r="C81" s="11" t="s">
        <v>86</v>
      </c>
      <c r="D81" s="11" t="s">
        <v>14</v>
      </c>
      <c r="E81" s="10">
        <v>8.3000000000000007</v>
      </c>
      <c r="F81" s="10">
        <v>208</v>
      </c>
      <c r="G81" s="10">
        <v>81</v>
      </c>
      <c r="H81" s="12">
        <v>4.1666666666666664E-2</v>
      </c>
      <c r="I81" s="12">
        <v>3.7499999999999999E-2</v>
      </c>
      <c r="J81" s="10">
        <v>5.3</v>
      </c>
      <c r="K81" s="10">
        <v>3</v>
      </c>
    </row>
    <row r="82" spans="1:11" x14ac:dyDescent="0.3">
      <c r="A82" s="10">
        <v>14</v>
      </c>
      <c r="B82" s="10">
        <v>2</v>
      </c>
      <c r="C82" s="11" t="s">
        <v>14</v>
      </c>
      <c r="D82" s="11" t="s">
        <v>13</v>
      </c>
      <c r="E82" s="10">
        <v>13.5</v>
      </c>
      <c r="F82" s="10">
        <v>221</v>
      </c>
      <c r="G82" s="10">
        <v>210</v>
      </c>
      <c r="H82" s="12">
        <v>4.583333333333333E-2</v>
      </c>
      <c r="I82" s="12">
        <v>4.9305555555555554E-2</v>
      </c>
      <c r="J82" s="10">
        <v>13.3</v>
      </c>
      <c r="K82" s="10">
        <v>0.2</v>
      </c>
    </row>
    <row r="83" spans="1:11" x14ac:dyDescent="0.3">
      <c r="A83" s="10">
        <v>14</v>
      </c>
      <c r="B83" s="10">
        <v>1</v>
      </c>
      <c r="C83" s="11" t="s">
        <v>13</v>
      </c>
      <c r="D83" s="11" t="s">
        <v>11</v>
      </c>
      <c r="E83" s="10">
        <v>16.899999999999999</v>
      </c>
      <c r="F83" s="10">
        <v>187</v>
      </c>
      <c r="G83" s="10">
        <v>201</v>
      </c>
      <c r="H83" s="12">
        <v>6.0416666666666667E-2</v>
      </c>
      <c r="I83" s="12">
        <v>6.458333333333334E-2</v>
      </c>
      <c r="J83" s="10">
        <v>13</v>
      </c>
      <c r="K83" s="10">
        <v>3.9</v>
      </c>
    </row>
    <row r="84" spans="1:11" x14ac:dyDescent="0.3">
      <c r="A84" s="15">
        <v>14</v>
      </c>
      <c r="B84" s="15"/>
      <c r="C84" s="16" t="s">
        <v>16</v>
      </c>
      <c r="D84" s="16" t="s">
        <v>12</v>
      </c>
      <c r="E84" s="15">
        <f>SUM(E80:E83)</f>
        <v>47.2</v>
      </c>
      <c r="F84" s="15">
        <f>SUM(F80:F83)</f>
        <v>686</v>
      </c>
      <c r="G84" s="15">
        <f>SUM(G80:G83)</f>
        <v>547</v>
      </c>
      <c r="H84" s="17">
        <f>SUM(H80:H83)</f>
        <v>0.18055555555555555</v>
      </c>
      <c r="I84" s="17">
        <f>SUM(I80:I83)</f>
        <v>0.18125000000000002</v>
      </c>
      <c r="J84" s="15">
        <f>SUM(J80:J83)</f>
        <v>40.1</v>
      </c>
      <c r="K84" s="15">
        <f>SUM(K80:K83)</f>
        <v>7.1</v>
      </c>
    </row>
    <row r="85" spans="1:11" x14ac:dyDescent="0.3">
      <c r="A85" s="10">
        <v>13</v>
      </c>
      <c r="B85" s="10">
        <v>4</v>
      </c>
      <c r="C85" s="11" t="s">
        <v>11</v>
      </c>
      <c r="D85" s="11" t="s">
        <v>10</v>
      </c>
      <c r="E85" s="10">
        <v>18.899999999999999</v>
      </c>
      <c r="F85" s="10">
        <v>295</v>
      </c>
      <c r="G85" s="10">
        <v>331</v>
      </c>
      <c r="H85" s="12">
        <v>6.6666666666666666E-2</v>
      </c>
      <c r="I85" s="12">
        <v>7.013888888888889E-2</v>
      </c>
      <c r="J85" s="10">
        <v>18.899999999999999</v>
      </c>
      <c r="K85" s="10">
        <v>0</v>
      </c>
    </row>
    <row r="86" spans="1:11" x14ac:dyDescent="0.3">
      <c r="A86" s="10">
        <v>13</v>
      </c>
      <c r="B86" s="10">
        <v>3</v>
      </c>
      <c r="C86" s="11" t="s">
        <v>10</v>
      </c>
      <c r="D86" s="11" t="s">
        <v>9</v>
      </c>
      <c r="E86" s="10">
        <v>24</v>
      </c>
      <c r="F86" s="10">
        <v>311</v>
      </c>
      <c r="G86" s="10">
        <v>284</v>
      </c>
      <c r="H86" s="12">
        <v>8.1250000000000003E-2</v>
      </c>
      <c r="I86" s="12">
        <v>8.5416666666666669E-2</v>
      </c>
      <c r="J86" s="10">
        <v>16.3</v>
      </c>
      <c r="K86" s="10">
        <v>7.7</v>
      </c>
    </row>
    <row r="87" spans="1:11" x14ac:dyDescent="0.3">
      <c r="A87" s="10">
        <v>13</v>
      </c>
      <c r="B87" s="10">
        <v>2</v>
      </c>
      <c r="C87" s="11" t="s">
        <v>9</v>
      </c>
      <c r="D87" s="11" t="s">
        <v>85</v>
      </c>
      <c r="E87" s="10">
        <v>8.3000000000000007</v>
      </c>
      <c r="F87" s="10">
        <v>46</v>
      </c>
      <c r="G87" s="10">
        <v>117</v>
      </c>
      <c r="H87" s="12">
        <v>5.9722222222222225E-2</v>
      </c>
      <c r="I87" s="12">
        <v>3.1944444444444442E-2</v>
      </c>
      <c r="J87" s="10">
        <v>6.3</v>
      </c>
      <c r="K87" s="10">
        <v>2</v>
      </c>
    </row>
    <row r="88" spans="1:11" x14ac:dyDescent="0.3">
      <c r="A88" s="10">
        <v>13</v>
      </c>
      <c r="B88" s="10">
        <v>1</v>
      </c>
      <c r="C88" s="11" t="s">
        <v>85</v>
      </c>
      <c r="D88" s="11" t="s">
        <v>7</v>
      </c>
      <c r="E88" s="10">
        <v>15.7</v>
      </c>
      <c r="F88" s="10">
        <v>121</v>
      </c>
      <c r="G88" s="10">
        <v>136</v>
      </c>
      <c r="H88" s="12">
        <v>6.3888888888888884E-2</v>
      </c>
      <c r="I88" s="12">
        <v>5.5555555555555552E-2</v>
      </c>
      <c r="J88" s="10">
        <v>9.9</v>
      </c>
      <c r="K88" s="10">
        <v>5.8</v>
      </c>
    </row>
    <row r="89" spans="1:11" x14ac:dyDescent="0.3">
      <c r="A89" s="15">
        <v>13</v>
      </c>
      <c r="B89" s="15"/>
      <c r="C89" s="16" t="s">
        <v>12</v>
      </c>
      <c r="D89" s="16" t="s">
        <v>8</v>
      </c>
      <c r="E89" s="15">
        <f>SUM(E85:E88)</f>
        <v>66.900000000000006</v>
      </c>
      <c r="F89" s="15">
        <f>SUM(F85:F88)</f>
        <v>773</v>
      </c>
      <c r="G89" s="15">
        <f>SUM(G85:G88)</f>
        <v>868</v>
      </c>
      <c r="H89" s="17">
        <f>SUM(H85:H88)</f>
        <v>0.27152777777777781</v>
      </c>
      <c r="I89" s="17">
        <f>SUM(I85:I88)</f>
        <v>0.24305555555555555</v>
      </c>
      <c r="J89" s="15">
        <f>SUM(J85:J88)</f>
        <v>51.4</v>
      </c>
      <c r="K89" s="15">
        <f>SUM(K85:K88)</f>
        <v>15.5</v>
      </c>
    </row>
    <row r="90" spans="1:11" s="5" customFormat="1" x14ac:dyDescent="0.3">
      <c r="A90" s="10">
        <v>12</v>
      </c>
      <c r="B90" s="10">
        <v>3</v>
      </c>
      <c r="C90" s="11" t="s">
        <v>7</v>
      </c>
      <c r="D90" s="11" t="s">
        <v>83</v>
      </c>
      <c r="E90" s="10">
        <v>11.3</v>
      </c>
      <c r="F90" s="10">
        <v>121</v>
      </c>
      <c r="G90" s="10">
        <v>52</v>
      </c>
      <c r="H90" s="12">
        <v>6.6666666666666666E-2</v>
      </c>
      <c r="I90" s="12">
        <v>3.6111111111111108E-2</v>
      </c>
      <c r="J90" s="10">
        <v>11</v>
      </c>
      <c r="K90" s="10">
        <v>0.5</v>
      </c>
    </row>
    <row r="91" spans="1:11" x14ac:dyDescent="0.3">
      <c r="A91" s="10">
        <v>12</v>
      </c>
      <c r="B91" s="10">
        <v>2</v>
      </c>
      <c r="C91" s="11" t="s">
        <v>83</v>
      </c>
      <c r="D91" s="11" t="s">
        <v>84</v>
      </c>
      <c r="E91" s="10">
        <v>21.7</v>
      </c>
      <c r="F91" s="10">
        <v>438</v>
      </c>
      <c r="G91" s="10">
        <v>193</v>
      </c>
      <c r="H91" s="12">
        <v>8.2638888888888887E-2</v>
      </c>
      <c r="I91" s="12">
        <v>7.2222222222222215E-2</v>
      </c>
      <c r="J91" s="10">
        <v>20.7</v>
      </c>
      <c r="K91" s="10">
        <v>0.8</v>
      </c>
    </row>
    <row r="92" spans="1:11" s="5" customFormat="1" x14ac:dyDescent="0.3">
      <c r="A92" s="10">
        <v>12</v>
      </c>
      <c r="B92" s="10">
        <v>1</v>
      </c>
      <c r="C92" s="11" t="s">
        <v>84</v>
      </c>
      <c r="D92" s="11" t="s">
        <v>5</v>
      </c>
      <c r="E92" s="10">
        <v>19.899999999999999</v>
      </c>
      <c r="F92" s="10">
        <v>250</v>
      </c>
      <c r="G92" s="10">
        <v>390</v>
      </c>
      <c r="H92" s="12">
        <v>5.6944444444444443E-2</v>
      </c>
      <c r="I92" s="12">
        <v>8.5416666666666669E-2</v>
      </c>
      <c r="J92" s="10">
        <v>19.5</v>
      </c>
      <c r="K92" s="10">
        <v>0.4</v>
      </c>
    </row>
    <row r="93" spans="1:11" x14ac:dyDescent="0.3">
      <c r="A93" s="15">
        <v>12</v>
      </c>
      <c r="B93" s="15"/>
      <c r="C93" s="16" t="s">
        <v>8</v>
      </c>
      <c r="D93" s="16" t="s">
        <v>5</v>
      </c>
      <c r="E93" s="15">
        <f>SUM(E90:E92)</f>
        <v>52.9</v>
      </c>
      <c r="F93" s="15">
        <f>SUM(F90:F92)</f>
        <v>809</v>
      </c>
      <c r="G93" s="15">
        <f>SUM(G90:G92)</f>
        <v>635</v>
      </c>
      <c r="H93" s="17">
        <f>SUM(H90:H92)</f>
        <v>0.20624999999999999</v>
      </c>
      <c r="I93" s="17">
        <f>SUM(I90:I92)</f>
        <v>0.19374999999999998</v>
      </c>
      <c r="J93" s="15">
        <f>SUM(J90:J92)</f>
        <v>51.2</v>
      </c>
      <c r="K93" s="15">
        <f>SUM(K90:K92)</f>
        <v>1.7000000000000002</v>
      </c>
    </row>
    <row r="94" spans="1:11" x14ac:dyDescent="0.3">
      <c r="A94" s="10">
        <v>11</v>
      </c>
      <c r="B94" s="10">
        <v>3</v>
      </c>
      <c r="C94" s="11" t="s">
        <v>5</v>
      </c>
      <c r="D94" s="11" t="s">
        <v>4</v>
      </c>
      <c r="E94" s="10">
        <v>18.2</v>
      </c>
      <c r="F94" s="10">
        <v>288</v>
      </c>
      <c r="G94" s="10">
        <v>364</v>
      </c>
      <c r="H94" s="12">
        <v>0.1125</v>
      </c>
      <c r="I94" s="12">
        <v>8.9583333333333334E-2</v>
      </c>
      <c r="J94" s="10">
        <v>9.6</v>
      </c>
      <c r="K94" s="10">
        <v>8.6</v>
      </c>
    </row>
    <row r="95" spans="1:11" x14ac:dyDescent="0.3">
      <c r="A95" s="10">
        <v>11</v>
      </c>
      <c r="B95" s="10">
        <v>2</v>
      </c>
      <c r="C95" s="11" t="s">
        <v>4</v>
      </c>
      <c r="D95" s="11" t="s">
        <v>82</v>
      </c>
      <c r="E95" s="10">
        <v>13.8</v>
      </c>
      <c r="F95" s="10">
        <v>70</v>
      </c>
      <c r="G95" s="10">
        <v>111</v>
      </c>
      <c r="H95" s="12">
        <v>3.9583333333333331E-2</v>
      </c>
      <c r="I95" s="12">
        <v>4.6527777777777779E-2</v>
      </c>
      <c r="J95" s="10">
        <v>13.8</v>
      </c>
      <c r="K95" s="10">
        <v>0.1</v>
      </c>
    </row>
    <row r="96" spans="1:11" x14ac:dyDescent="0.3">
      <c r="A96" s="10">
        <v>11</v>
      </c>
      <c r="B96" s="10">
        <v>1</v>
      </c>
      <c r="C96" s="11" t="s">
        <v>82</v>
      </c>
      <c r="D96" s="11" t="s">
        <v>70</v>
      </c>
      <c r="E96" s="10">
        <v>17.100000000000001</v>
      </c>
      <c r="F96" s="10">
        <v>240</v>
      </c>
      <c r="G96" s="10">
        <v>115</v>
      </c>
      <c r="H96" s="12">
        <v>6.1111111111111109E-2</v>
      </c>
      <c r="I96" s="12">
        <v>5.9027777777777776E-2</v>
      </c>
      <c r="J96" s="10">
        <v>15.6</v>
      </c>
      <c r="K96" s="10">
        <v>1.5</v>
      </c>
    </row>
    <row r="97" spans="1:11" x14ac:dyDescent="0.3">
      <c r="A97" s="15">
        <v>11</v>
      </c>
      <c r="B97" s="15"/>
      <c r="C97" s="16" t="s">
        <v>5</v>
      </c>
      <c r="D97" s="16" t="s">
        <v>6</v>
      </c>
      <c r="E97" s="15">
        <v>49.2</v>
      </c>
      <c r="F97" s="15">
        <f>SUM(F94:F96)</f>
        <v>598</v>
      </c>
      <c r="G97" s="15">
        <f>SUM(G94:G96)</f>
        <v>590</v>
      </c>
      <c r="H97" s="17">
        <f>SUM(H94:H96)</f>
        <v>0.21319444444444446</v>
      </c>
      <c r="I97" s="17">
        <f>SUM(I94:I96)</f>
        <v>0.19513888888888892</v>
      </c>
      <c r="J97" s="15">
        <f>SUM(J94:J96)</f>
        <v>39</v>
      </c>
      <c r="K97" s="15">
        <f>SUM(K94:K96)</f>
        <v>10.199999999999999</v>
      </c>
    </row>
    <row r="98" spans="1:11" ht="19.8" customHeight="1" x14ac:dyDescent="0.3">
      <c r="A98" s="20" t="s">
        <v>69</v>
      </c>
      <c r="B98" s="20"/>
      <c r="C98" s="14" t="s">
        <v>68</v>
      </c>
      <c r="D98" s="14" t="s">
        <v>6</v>
      </c>
      <c r="E98" s="20">
        <f>SUM(E9,E15,E20,E25,E32,E41,E48,E52,E57,E62,E68,E73,E79,E84,E89,E93,E97)</f>
        <v>972.40000000000009</v>
      </c>
      <c r="F98" s="20">
        <f t="shared" ref="F98:K98" si="0">SUM(F9,F15,F20,F25,F32,F41,F48,F52,F57,F62,F68,F73,F79,F84,F89,F93,F97)</f>
        <v>12649</v>
      </c>
      <c r="G98" s="20">
        <f t="shared" si="0"/>
        <v>12508</v>
      </c>
      <c r="H98" s="31">
        <f>SUM(H9,H15,H20,H25,H32,H41,H48,H52,H57,H62,H68,H73,H79,H84,H89,H93,H97)</f>
        <v>3.7243055555555555</v>
      </c>
      <c r="I98" s="31">
        <f>SUM(I9,I15,I20,I25,I32,I41,I48,I52,I57,I62,I68,I73,I79,I84,I89,I93,I97)</f>
        <v>3.7854166666666664</v>
      </c>
      <c r="J98" s="20">
        <f t="shared" si="0"/>
        <v>670.80000000000007</v>
      </c>
      <c r="K98" s="20">
        <f t="shared" si="0"/>
        <v>302.60000000000002</v>
      </c>
    </row>
    <row r="99" spans="1:11" ht="24.6" customHeight="1" x14ac:dyDescent="0.3">
      <c r="A99" s="24"/>
      <c r="B99" s="24"/>
      <c r="C99" s="24"/>
      <c r="D99" s="28" t="s">
        <v>79</v>
      </c>
      <c r="E99" s="28"/>
      <c r="F99" s="28"/>
      <c r="G99" s="28"/>
      <c r="H99" s="28"/>
      <c r="I99" s="28"/>
      <c r="J99" s="28"/>
      <c r="K99" s="28"/>
    </row>
    <row r="100" spans="1:11" ht="24.6" customHeight="1" x14ac:dyDescent="0.3">
      <c r="A100" s="24"/>
      <c r="B100" s="24"/>
      <c r="C100" s="24"/>
      <c r="D100" s="28" t="s">
        <v>80</v>
      </c>
      <c r="E100" s="28"/>
      <c r="F100" s="28"/>
      <c r="G100" s="28"/>
      <c r="H100" s="28"/>
      <c r="I100" s="28"/>
      <c r="J100" s="28"/>
      <c r="K100" s="28"/>
    </row>
    <row r="101" spans="1:11" ht="24.6" customHeight="1" x14ac:dyDescent="0.3">
      <c r="A101" s="24"/>
      <c r="B101" s="24"/>
      <c r="C101" s="24"/>
      <c r="D101" s="28" t="s">
        <v>81</v>
      </c>
      <c r="E101" s="28"/>
      <c r="F101" s="28"/>
      <c r="G101" s="28"/>
      <c r="H101" s="28"/>
      <c r="I101" s="28"/>
      <c r="J101" s="28"/>
      <c r="K101" s="28"/>
    </row>
  </sheetData>
  <mergeCells count="5">
    <mergeCell ref="A1:K1"/>
    <mergeCell ref="A99:C101"/>
    <mergeCell ref="D99:K99"/>
    <mergeCell ref="D100:K100"/>
    <mergeCell ref="D101:K10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c90d93-96dc-4417-92d0-ed864277fe2c" xsi:nil="true"/>
    <lcf76f155ced4ddcb4097134ff3c332f xmlns="68243b86-0ba5-462c-b2e4-f04340e5c9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7B4D1F88ECF4390EB1F37D6DBF2B5" ma:contentTypeVersion="16" ma:contentTypeDescription="Create a new document." ma:contentTypeScope="" ma:versionID="aa8c936b4e538e616f48eba17858aa62">
  <xsd:schema xmlns:xsd="http://www.w3.org/2001/XMLSchema" xmlns:xs="http://www.w3.org/2001/XMLSchema" xmlns:p="http://schemas.microsoft.com/office/2006/metadata/properties" xmlns:ns2="68243b86-0ba5-462c-b2e4-f04340e5c93b" xmlns:ns3="0fc90d93-96dc-4417-92d0-ed864277fe2c" targetNamespace="http://schemas.microsoft.com/office/2006/metadata/properties" ma:root="true" ma:fieldsID="85f37e7f15cc30521f4f3ee61b23ce9b" ns2:_="" ns3:_="">
    <xsd:import namespace="68243b86-0ba5-462c-b2e4-f04340e5c93b"/>
    <xsd:import namespace="0fc90d93-96dc-4417-92d0-ed864277f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43b86-0ba5-462c-b2e4-f04340e5c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1ce9325-dc44-4484-abbd-fcc0d6af3e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90d93-96dc-4417-92d0-ed864277fe2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98b5b9a-7728-4057-b326-82b12407dec5}" ma:internalName="TaxCatchAll" ma:showField="CatchAllData" ma:web="0fc90d93-96dc-4417-92d0-ed864277f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1D97A6-5077-4292-A593-48D6078AD09F}">
  <ds:schemaRefs>
    <ds:schemaRef ds:uri="http://schemas.microsoft.com/office/2006/metadata/properties"/>
    <ds:schemaRef ds:uri="http://schemas.microsoft.com/office/infopath/2007/PartnerControls"/>
    <ds:schemaRef ds:uri="0fc90d93-96dc-4417-92d0-ed864277fe2c"/>
    <ds:schemaRef ds:uri="68243b86-0ba5-462c-b2e4-f04340e5c93b"/>
  </ds:schemaRefs>
</ds:datastoreItem>
</file>

<file path=customXml/itemProps2.xml><?xml version="1.0" encoding="utf-8"?>
<ds:datastoreItem xmlns:ds="http://schemas.openxmlformats.org/officeDocument/2006/customXml" ds:itemID="{DD7EF33D-C00D-4F5D-A9D7-CB7B19F4BC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E1D8AA-B125-4D0F-A1EC-891A26230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243b86-0ba5-462c-b2e4-f04340e5c93b"/>
    <ds:schemaRef ds:uri="0fc90d93-96dc-4417-92d0-ed864277f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Keletről</vt:lpstr>
      <vt:lpstr>Nyugatról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Telek Hanna</cp:lastModifiedBy>
  <cp:revision/>
  <dcterms:created xsi:type="dcterms:W3CDTF">2026-04-09T12:08:58Z</dcterms:created>
  <dcterms:modified xsi:type="dcterms:W3CDTF">2026-05-05T16:44:45Z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0x0101006497B4D1F88ECF4390EB1F37D6DBF2B5</vt:lpwstr>
  </property>
  <property fmtid="{D5CDD505-2E9C-101B-9397-08002B2CF9AE}" pid="3" name="MediaServiceImageTags">
    <vt:lpwstr/>
  </property>
</Properties>
</file>