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BOM!$A$1:$I$40</definedName>
  </definedNames>
  <calcPr calcId="145621"/>
</workbook>
</file>

<file path=xl/calcChain.xml><?xml version="1.0" encoding="utf-8"?>
<calcChain xmlns="http://schemas.openxmlformats.org/spreadsheetml/2006/main">
  <c r="J8" i="1" l="1"/>
  <c r="J7" i="1"/>
  <c r="F11" i="1" l="1"/>
  <c r="F6" i="1"/>
  <c r="J22" i="1" l="1"/>
  <c r="J16" i="1" l="1"/>
  <c r="J15" i="1"/>
  <c r="J21" i="1"/>
  <c r="J20" i="1"/>
  <c r="J14" i="1"/>
  <c r="J10" i="1"/>
  <c r="J4" i="1"/>
  <c r="J5" i="1"/>
  <c r="J6" i="1"/>
  <c r="J9" i="1"/>
  <c r="J11" i="1"/>
  <c r="J12" i="1"/>
  <c r="J13" i="1"/>
  <c r="J17" i="1"/>
  <c r="J18" i="1"/>
  <c r="J19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3" i="1"/>
  <c r="F3" i="1"/>
</calcChain>
</file>

<file path=xl/sharedStrings.xml><?xml version="1.0" encoding="utf-8"?>
<sst xmlns="http://schemas.openxmlformats.org/spreadsheetml/2006/main" count="104" uniqueCount="92">
  <si>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</si>
  <si>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</si>
  <si>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</si>
  <si>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</si>
  <si>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</si>
  <si>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</si>
  <si>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</si>
  <si>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</si>
  <si>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</si>
  <si>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</si>
  <si>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</si>
  <si>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</si>
  <si>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</si>
  <si>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</si>
  <si>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</si>
  <si>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</si>
  <si>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</si>
  <si>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</si>
  <si>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</si>
  <si>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Yageo</t>
  </si>
  <si>
    <t>RC0603JR-071KL</t>
  </si>
  <si>
    <t>RC0603_130264</t>
  </si>
  <si>
    <t>R1-R12,R15,R16</t>
  </si>
  <si>
    <t>Vishay Draloric</t>
  </si>
  <si>
    <t>CRCW0603220RJNEA</t>
  </si>
  <si>
    <t>R13,R14</t>
  </si>
  <si>
    <t>100 nF, 5 %, 16 V, X7R, SMD 0603</t>
  </si>
  <si>
    <t>Multicomp</t>
  </si>
  <si>
    <t>MC0603B104J160CT</t>
  </si>
  <si>
    <t>C19</t>
  </si>
  <si>
    <t>10 µF, 10 %, 25 V, X5R, SMD 1206</t>
  </si>
  <si>
    <t>MC1206X106K250CT</t>
  </si>
  <si>
    <t>C1206</t>
  </si>
  <si>
    <t>C20</t>
  </si>
  <si>
    <t>Kingbright</t>
  </si>
  <si>
    <t>KPHCM-2012SYCK</t>
  </si>
  <si>
    <t>LED_0805</t>
  </si>
  <si>
    <t>D1</t>
  </si>
  <si>
    <t>KPHCM-2012CGCK</t>
  </si>
  <si>
    <t>D2</t>
  </si>
  <si>
    <t>Semiconductor</t>
  </si>
  <si>
    <t>LED Yellow, SMD 0805</t>
  </si>
  <si>
    <t>LED Green, SMD 0805</t>
  </si>
  <si>
    <t>PMEG2010AEH, SMD SOD-123F</t>
  </si>
  <si>
    <t>NXP</t>
  </si>
  <si>
    <t>PMEG2010AEH</t>
  </si>
  <si>
    <t>SOD-123F</t>
  </si>
  <si>
    <t>D3</t>
  </si>
  <si>
    <t>Atmel</t>
  </si>
  <si>
    <t>44A_L</t>
  </si>
  <si>
    <t>IC1</t>
  </si>
  <si>
    <t>NCP5501DT50G</t>
  </si>
  <si>
    <t>ON Semiconductor</t>
  </si>
  <si>
    <t>IC2</t>
  </si>
  <si>
    <t>NCP5501DT50G, SMD DPAK 3</t>
  </si>
  <si>
    <t>DPAK3</t>
  </si>
  <si>
    <t>10way pinheader (2x5), lead spacing 2.54 mm</t>
  </si>
  <si>
    <t>K1</t>
  </si>
  <si>
    <t>TE Connectivity/Amp</t>
  </si>
  <si>
    <t>4-103322-2</t>
  </si>
  <si>
    <t>FC10VBE_130105</t>
  </si>
  <si>
    <t>Header straight, 2x3, 2.54 mm spacing</t>
  </si>
  <si>
    <t>Harting</t>
  </si>
  <si>
    <t>09 18 506 6324</t>
  </si>
  <si>
    <t>FC6VBE</t>
  </si>
  <si>
    <t>K2</t>
  </si>
  <si>
    <t>2-way pinheader SIL, 2.54 mm spacing</t>
  </si>
  <si>
    <t>sil2e</t>
  </si>
  <si>
    <t>4-103321-8.</t>
  </si>
  <si>
    <t>3-way pinheader SIL, 2.54 mm spacing</t>
  </si>
  <si>
    <t>SIL3E_130023</t>
  </si>
  <si>
    <t>JP1</t>
  </si>
  <si>
    <t>none</t>
  </si>
  <si>
    <t>Single shunt jumper 2.54 mm spacing</t>
  </si>
  <si>
    <t>SPC20479</t>
  </si>
  <si>
    <t>K3,JP2</t>
  </si>
  <si>
    <t>JP1,JP2</t>
  </si>
  <si>
    <t>ATmega324PA-AU, SMD TQFP-44</t>
  </si>
  <si>
    <t>4µ7, 6V3, 10 %, SMD Case R (0805), tantalum</t>
  </si>
  <si>
    <t>AVX</t>
  </si>
  <si>
    <t>TAJR475K006RNJ</t>
  </si>
  <si>
    <t>RC0805_140409</t>
  </si>
  <si>
    <t>1 kΩ, 5 %, 0W1, SMD 0603</t>
  </si>
  <si>
    <t>220 Ω, 5 %, 0W1, SMD 0603</t>
  </si>
  <si>
    <t>ATmega324PA-AU</t>
  </si>
  <si>
    <t>696-3099</t>
  </si>
  <si>
    <t>PCB 130105-1 v3.0</t>
  </si>
  <si>
    <t>BOM::130105-1::Kapazitive Steuerung Arduino Snake::v3.0</t>
  </si>
  <si>
    <t>C1-C12</t>
  </si>
  <si>
    <t>C13-C18</t>
  </si>
  <si>
    <t>22 nF, 10 %, 50 V, X7R, SMD 0603</t>
  </si>
  <si>
    <t>MC0603B223K500CT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</si>
</sst>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workbookViewId="0">
      <selection sqref="A1:H24"/>
    </sheetView>
  </sheetViews>
  <sheetFormatPr defaultColWidth="11.5703125" defaultRowHeight="12.75" x14ac:dyDescent="0.2"/>
  <cols>
    <col min="1" max="1" width="40" style="1" customWidth="1"/>
    <col min="2" max="2" width="19.28515625" style="1" bestFit="1" customWidth="1"/>
    <col min="3" max="3" width="19.85546875" style="1" bestFit="1" customWidth="1"/>
    <col min="4" max="4" width="16.28515625" style="1" bestFit="1" customWidth="1"/>
    <col min="5" max="5" width="17.4257812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42.425781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1" t="s">
        <v>87</v>
      </c>
      <c r="B1" s="21"/>
      <c r="C1" s="21"/>
      <c r="D1" s="21"/>
      <c r="E1" s="21"/>
      <c r="F1" s="21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SUM(F4:F5)</f>
        <v>16</v>
      </c>
      <c r="J3" s="18" t="str">
        <f>CONCATENATE(E3,IF(ISBLANK(E3),""," = "),A3)</f>
        <v>Resistor</v>
      </c>
    </row>
    <row r="4" spans="1:11" ht="15" x14ac:dyDescent="0.2">
      <c r="A4" s="1" t="s">
        <v>82</v>
      </c>
      <c r="B4" s="1" t="s">
        <v>19</v>
      </c>
      <c r="C4" t="s">
        <v>20</v>
      </c>
      <c r="D4" s="1" t="s">
        <v>21</v>
      </c>
      <c r="E4" s="1" t="s">
        <v>22</v>
      </c>
      <c r="F4" s="2">
        <v>14</v>
      </c>
      <c r="G4">
        <v>2309108</v>
      </c>
      <c r="J4" s="15" t="str">
        <f t="shared" ref="J4:J70" si="0">CONCATENATE(E4,IF(ISBLANK(E4),""," = "),A4)</f>
        <v>R1-R12,R15,R16 = 1 kΩ, 5 %, 0W1, SMD 0603</v>
      </c>
    </row>
    <row r="5" spans="1:11" ht="15" x14ac:dyDescent="0.2">
      <c r="A5" s="1" t="s">
        <v>83</v>
      </c>
      <c r="B5" s="1" t="s">
        <v>23</v>
      </c>
      <c r="C5" t="s">
        <v>24</v>
      </c>
      <c r="D5" s="1" t="s">
        <v>21</v>
      </c>
      <c r="E5" s="1" t="s">
        <v>25</v>
      </c>
      <c r="F5" s="2">
        <v>2</v>
      </c>
      <c r="G5">
        <v>1652858</v>
      </c>
      <c r="J5" s="15" t="str">
        <f t="shared" si="0"/>
        <v>R13,R14 = 220 Ω, 5 %, 0W1, SMD 0603</v>
      </c>
    </row>
    <row r="6" spans="1:11" s="17" customFormat="1" ht="15" x14ac:dyDescent="0.2">
      <c r="A6" s="16" t="s">
        <v>7</v>
      </c>
      <c r="B6" s="16"/>
      <c r="C6" s="16"/>
      <c r="D6" s="16"/>
      <c r="E6" s="16"/>
      <c r="F6" s="17">
        <f>SUM(F8:F10)</f>
        <v>8</v>
      </c>
      <c r="J6" s="18" t="str">
        <f t="shared" si="0"/>
        <v>Capacitor</v>
      </c>
    </row>
    <row r="7" spans="1:11" ht="15" x14ac:dyDescent="0.2">
      <c r="A7" s="2" t="s">
        <v>90</v>
      </c>
      <c r="B7" s="2" t="s">
        <v>27</v>
      </c>
      <c r="C7" t="s">
        <v>91</v>
      </c>
      <c r="D7" s="2" t="s">
        <v>21</v>
      </c>
      <c r="E7" s="2" t="s">
        <v>88</v>
      </c>
      <c r="F7" s="2">
        <v>12</v>
      </c>
      <c r="G7">
        <v>1759109</v>
      </c>
      <c r="J7" s="15" t="str">
        <f>CONCATENATE(E7,IF(ISBLANK(E7),""," = "),A7)</f>
        <v>C1-C12 = 22 nF, 10 %, 50 V, X7R, SMD 0603</v>
      </c>
    </row>
    <row r="8" spans="1:11" ht="15" x14ac:dyDescent="0.2">
      <c r="A8" s="1" t="s">
        <v>26</v>
      </c>
      <c r="B8" t="s">
        <v>27</v>
      </c>
      <c r="C8" t="s">
        <v>28</v>
      </c>
      <c r="D8" s="1" t="s">
        <v>21</v>
      </c>
      <c r="E8" s="1" t="s">
        <v>89</v>
      </c>
      <c r="F8" s="2">
        <v>6</v>
      </c>
      <c r="G8">
        <v>2320813</v>
      </c>
      <c r="J8" s="15" t="str">
        <f>CONCATENATE(E8,IF(ISBLANK(E8),""," = "),A8)</f>
        <v>C13-C18 = 100 nF, 5 %, 16 V, X7R, SMD 0603</v>
      </c>
    </row>
    <row r="9" spans="1:11" ht="15" x14ac:dyDescent="0.2">
      <c r="A9" s="1" t="s">
        <v>78</v>
      </c>
      <c r="B9" s="1" t="s">
        <v>79</v>
      </c>
      <c r="C9" t="s">
        <v>80</v>
      </c>
      <c r="D9" s="1" t="s">
        <v>81</v>
      </c>
      <c r="E9" s="1" t="s">
        <v>29</v>
      </c>
      <c r="F9" s="2">
        <v>1</v>
      </c>
      <c r="G9">
        <v>1135070</v>
      </c>
      <c r="J9" s="15" t="str">
        <f t="shared" si="0"/>
        <v>C19 = 4µ7, 6V3, 10 %, SMD Case R (0805), tantalum</v>
      </c>
    </row>
    <row r="10" spans="1:11" ht="15" x14ac:dyDescent="0.2">
      <c r="A10" s="1" t="s">
        <v>30</v>
      </c>
      <c r="B10" s="1" t="s">
        <v>27</v>
      </c>
      <c r="C10" t="s">
        <v>31</v>
      </c>
      <c r="D10" s="1" t="s">
        <v>32</v>
      </c>
      <c r="E10" s="1" t="s">
        <v>33</v>
      </c>
      <c r="F10" s="2">
        <v>1</v>
      </c>
      <c r="G10">
        <v>2320887</v>
      </c>
      <c r="J10" s="15" t="str">
        <f>CONCATENATE(E10,IF(ISBLANK(E10),""," = "),A10)</f>
        <v>C20 = 10 µF, 10 %, 25 V, X5R, SMD 1206</v>
      </c>
    </row>
    <row r="11" spans="1:11" s="6" customFormat="1" ht="15" x14ac:dyDescent="0.2">
      <c r="A11" s="5" t="s">
        <v>40</v>
      </c>
      <c r="B11" s="5"/>
      <c r="C11" s="5"/>
      <c r="D11" s="5"/>
      <c r="E11" s="5"/>
      <c r="F11" s="6">
        <f>SUM(F12:F16)</f>
        <v>5</v>
      </c>
      <c r="J11" s="18" t="str">
        <f t="shared" si="0"/>
        <v>Semiconductor</v>
      </c>
    </row>
    <row r="12" spans="1:11" ht="15" x14ac:dyDescent="0.2">
      <c r="A12" s="1" t="s">
        <v>41</v>
      </c>
      <c r="B12" s="1" t="s">
        <v>34</v>
      </c>
      <c r="C12" t="s">
        <v>35</v>
      </c>
      <c r="D12" s="1" t="s">
        <v>36</v>
      </c>
      <c r="E12" s="1" t="s">
        <v>37</v>
      </c>
      <c r="F12" s="2">
        <v>1</v>
      </c>
      <c r="G12">
        <v>1686073</v>
      </c>
      <c r="J12" s="15" t="str">
        <f t="shared" si="0"/>
        <v>D1 = LED Yellow, SMD 0805</v>
      </c>
    </row>
    <row r="13" spans="1:11" ht="15" x14ac:dyDescent="0.2">
      <c r="A13" s="1" t="s">
        <v>42</v>
      </c>
      <c r="B13" s="1" t="s">
        <v>34</v>
      </c>
      <c r="C13" s="1" t="s">
        <v>38</v>
      </c>
      <c r="D13" s="1" t="s">
        <v>36</v>
      </c>
      <c r="E13" s="1" t="s">
        <v>39</v>
      </c>
      <c r="F13" s="2">
        <v>1</v>
      </c>
      <c r="G13" s="2">
        <v>1686075</v>
      </c>
      <c r="J13" s="15" t="str">
        <f t="shared" si="0"/>
        <v>D2 = LED Green, SMD 0805</v>
      </c>
    </row>
    <row r="14" spans="1:11" ht="15" x14ac:dyDescent="0.2">
      <c r="A14" s="1" t="s">
        <v>43</v>
      </c>
      <c r="B14" s="1" t="s">
        <v>44</v>
      </c>
      <c r="C14" t="s">
        <v>45</v>
      </c>
      <c r="D14" s="1" t="s">
        <v>46</v>
      </c>
      <c r="E14" s="1" t="s">
        <v>47</v>
      </c>
      <c r="F14" s="2">
        <v>1</v>
      </c>
      <c r="G14" s="2">
        <v>1510673</v>
      </c>
      <c r="J14" s="15" t="str">
        <f>CONCATENATE(E14,IF(ISBLANK(E14),""," = "),A14)</f>
        <v>D3 = PMEG2010AEH, SMD SOD-123F</v>
      </c>
    </row>
    <row r="15" spans="1:11" ht="15" x14ac:dyDescent="0.2">
      <c r="A15" s="1" t="s">
        <v>77</v>
      </c>
      <c r="B15" s="1" t="s">
        <v>48</v>
      </c>
      <c r="C15" t="s">
        <v>84</v>
      </c>
      <c r="D15" s="1" t="s">
        <v>49</v>
      </c>
      <c r="E15" s="1" t="s">
        <v>50</v>
      </c>
      <c r="F15" s="2">
        <v>1</v>
      </c>
      <c r="G15"/>
      <c r="H15" t="s">
        <v>85</v>
      </c>
      <c r="J15" s="15" t="str">
        <f t="shared" si="0"/>
        <v>IC1 = ATmega324PA-AU, SMD TQFP-44</v>
      </c>
    </row>
    <row r="16" spans="1:11" ht="15" x14ac:dyDescent="0.2">
      <c r="A16" t="s">
        <v>54</v>
      </c>
      <c r="B16" t="s">
        <v>51</v>
      </c>
      <c r="C16" t="s">
        <v>52</v>
      </c>
      <c r="D16" t="s">
        <v>55</v>
      </c>
      <c r="E16" s="1" t="s">
        <v>53</v>
      </c>
      <c r="F16" s="2">
        <v>1</v>
      </c>
      <c r="G16" s="2">
        <v>1703369</v>
      </c>
      <c r="J16" s="15" t="str">
        <f t="shared" si="0"/>
        <v>IC2 = NCP5501DT50G, SMD DPAK 3</v>
      </c>
    </row>
    <row r="17" spans="1:10" s="6" customFormat="1" ht="15" x14ac:dyDescent="0.2">
      <c r="A17" s="5" t="s">
        <v>8</v>
      </c>
      <c r="B17" s="5"/>
      <c r="C17" s="5"/>
      <c r="D17" s="5"/>
      <c r="E17" s="5"/>
      <c r="J17" s="18" t="str">
        <f t="shared" si="0"/>
        <v>Other</v>
      </c>
    </row>
    <row r="18" spans="1:10" ht="15" x14ac:dyDescent="0.2">
      <c r="A18" s="1" t="s">
        <v>56</v>
      </c>
      <c r="B18" s="1" t="s">
        <v>58</v>
      </c>
      <c r="C18" t="s">
        <v>59</v>
      </c>
      <c r="D18" s="1" t="s">
        <v>60</v>
      </c>
      <c r="E18" s="1" t="s">
        <v>57</v>
      </c>
      <c r="F18" s="2">
        <v>1</v>
      </c>
      <c r="G18">
        <v>1098460</v>
      </c>
      <c r="J18" s="15" t="str">
        <f t="shared" si="0"/>
        <v>K1 = 10way pinheader (2x5), lead spacing 2.54 mm</v>
      </c>
    </row>
    <row r="19" spans="1:10" ht="15" x14ac:dyDescent="0.2">
      <c r="A19" s="1" t="s">
        <v>61</v>
      </c>
      <c r="B19" s="1" t="s">
        <v>62</v>
      </c>
      <c r="C19" t="s">
        <v>63</v>
      </c>
      <c r="D19" s="1" t="s">
        <v>64</v>
      </c>
      <c r="E19" s="1" t="s">
        <v>65</v>
      </c>
      <c r="F19" s="2">
        <v>1</v>
      </c>
      <c r="G19">
        <v>2112438</v>
      </c>
      <c r="J19" s="15" t="str">
        <f t="shared" si="0"/>
        <v>K2 = Header straight, 2x3, 2.54 mm spacing</v>
      </c>
    </row>
    <row r="20" spans="1:10" ht="15" x14ac:dyDescent="0.2">
      <c r="A20" s="1" t="s">
        <v>66</v>
      </c>
      <c r="B20" s="1" t="s">
        <v>58</v>
      </c>
      <c r="C20" t="s">
        <v>68</v>
      </c>
      <c r="D20" s="1" t="s">
        <v>67</v>
      </c>
      <c r="E20" s="1" t="s">
        <v>75</v>
      </c>
      <c r="F20" s="2">
        <v>2</v>
      </c>
      <c r="G20" s="2">
        <v>1098454</v>
      </c>
      <c r="J20" s="15" t="str">
        <f>CONCATENATE(E20,IF(ISBLANK(E20),""," = "),A20)</f>
        <v>K3,JP2 = 2-way pinheader SIL, 2.54 mm spacing</v>
      </c>
    </row>
    <row r="21" spans="1:10" ht="15" x14ac:dyDescent="0.2">
      <c r="A21" s="1" t="s">
        <v>69</v>
      </c>
      <c r="B21" s="1" t="s">
        <v>58</v>
      </c>
      <c r="C21" t="s">
        <v>68</v>
      </c>
      <c r="D21" s="1" t="s">
        <v>70</v>
      </c>
      <c r="E21" s="1" t="s">
        <v>71</v>
      </c>
      <c r="F21" s="2">
        <v>1</v>
      </c>
      <c r="G21">
        <v>1098454</v>
      </c>
      <c r="J21" s="15" t="str">
        <f>CONCATENATE(E21,IF(ISBLANK(E21),""," = "),A21)</f>
        <v>JP1 = 3-way pinheader SIL, 2.54 mm spacing</v>
      </c>
    </row>
    <row r="22" spans="1:10" ht="15" x14ac:dyDescent="0.2">
      <c r="A22" s="1" t="s">
        <v>73</v>
      </c>
      <c r="B22" s="1" t="s">
        <v>27</v>
      </c>
      <c r="C22" t="s">
        <v>74</v>
      </c>
      <c r="D22" s="1" t="s">
        <v>72</v>
      </c>
      <c r="E22" s="1" t="s">
        <v>76</v>
      </c>
      <c r="F22" s="2">
        <v>2</v>
      </c>
      <c r="G22">
        <v>2396301</v>
      </c>
      <c r="J22" s="15" t="str">
        <f t="shared" si="0"/>
        <v>JP1,JP2 = Single shunt jumper 2.54 mm spacing</v>
      </c>
    </row>
    <row r="23" spans="1:10" s="6" customFormat="1" ht="15" x14ac:dyDescent="0.2">
      <c r="A23" s="5" t="s">
        <v>9</v>
      </c>
      <c r="B23" s="5"/>
      <c r="C23" s="5"/>
      <c r="D23" s="5"/>
      <c r="E23" s="5"/>
      <c r="J23" s="18" t="str">
        <f t="shared" si="0"/>
        <v>Misc.</v>
      </c>
    </row>
    <row r="24" spans="1:10" s="8" customFormat="1" ht="15" x14ac:dyDescent="0.2">
      <c r="A24" s="7" t="s">
        <v>86</v>
      </c>
      <c r="B24" s="7"/>
      <c r="C24" s="7"/>
      <c r="D24" s="7"/>
      <c r="E24" s="7"/>
      <c r="J24" s="15" t="str">
        <f t="shared" si="0"/>
        <v>PCB 130105-1 v3.0</v>
      </c>
    </row>
    <row r="25" spans="1:10" ht="15" x14ac:dyDescent="0.2">
      <c r="J25" s="15" t="str">
        <f t="shared" si="0"/>
        <v/>
      </c>
    </row>
    <row r="26" spans="1:10" ht="15" x14ac:dyDescent="0.2">
      <c r="G26" s="8"/>
      <c r="J26" s="15" t="str">
        <f t="shared" si="0"/>
        <v/>
      </c>
    </row>
    <row r="27" spans="1:10" ht="15" x14ac:dyDescent="0.2">
      <c r="J27" s="15" t="str">
        <f t="shared" si="0"/>
        <v/>
      </c>
    </row>
    <row r="28" spans="1:10" ht="15" x14ac:dyDescent="0.2">
      <c r="J28" s="15" t="str">
        <f t="shared" si="0"/>
        <v/>
      </c>
    </row>
    <row r="29" spans="1:10" ht="15" x14ac:dyDescent="0.2">
      <c r="J29" s="15" t="str">
        <f t="shared" si="0"/>
        <v/>
      </c>
    </row>
    <row r="30" spans="1:10" ht="15" x14ac:dyDescent="0.2"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A35"/>
      <c r="J35" s="15" t="str">
        <f t="shared" si="0"/>
        <v/>
      </c>
    </row>
    <row r="36" spans="1:10" ht="15" x14ac:dyDescent="0.2">
      <c r="A36"/>
      <c r="J36" s="15" t="str">
        <f t="shared" si="0"/>
        <v/>
      </c>
    </row>
    <row r="37" spans="1:10" ht="15" x14ac:dyDescent="0.2">
      <c r="A37"/>
      <c r="J37" s="15" t="str">
        <f t="shared" si="0"/>
        <v/>
      </c>
    </row>
    <row r="38" spans="1:10" ht="15" x14ac:dyDescent="0.2">
      <c r="A38"/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ref="J71:J103" si="1">CONCATENATE(E71,IF(ISBLANK(E71),""," = "),A71)</f>
        <v/>
      </c>
    </row>
    <row r="72" spans="10:10" ht="15" x14ac:dyDescent="0.2">
      <c r="J72" s="15" t="str">
        <f t="shared" si="1"/>
        <v/>
      </c>
    </row>
    <row r="73" spans="10:10" ht="15" x14ac:dyDescent="0.2">
      <c r="J73" s="15" t="str">
        <f t="shared" si="1"/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94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2" t="s">
        <v>10</v>
      </c>
      <c r="B1" s="22"/>
      <c r="C1" s="22"/>
      <c r="D1" s="22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tongi</dc:creator>
  <cp:lastModifiedBy>Ton Giesberts | Elektor Labs</cp:lastModifiedBy>
  <cp:lastPrinted>2015-01-21T07:19:30Z</cp:lastPrinted>
  <dcterms:created xsi:type="dcterms:W3CDTF">2009-05-15T08:53:47Z</dcterms:created>
  <dcterms:modified xsi:type="dcterms:W3CDTF">2015-01-21T07:21:14Z</dcterms:modified>
</cp:coreProperties>
</file>